
<file path=[Content_Types].xml><?xml version="1.0" encoding="utf-8"?>
<Types xmlns="http://schemas.openxmlformats.org/package/2006/content-types">
  <Default Extension="wmf" ContentType="image/x-wmf"/>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35" tabRatio="731"/>
  </bookViews>
  <sheets>
    <sheet name="附件2 2021年社招计划需求表（第二批）719 1201" sheetId="11" r:id="rId1"/>
  </sheets>
  <definedNames>
    <definedName name="_xlnm._FilterDatabase" localSheetId="0" hidden="1">'附件2 2021年社招计划需求表（第二批）719 1201'!$A$3:$HM$135</definedName>
  </definedNames>
  <calcPr calcId="144525" concurrentCalc="0"/>
</workbook>
</file>

<file path=xl/comments1.xml><?xml version="1.0" encoding="utf-8"?>
<comments xmlns="http://schemas.openxmlformats.org/spreadsheetml/2006/main">
  <authors>
    <author/>
    <author>金蓉</author>
  </authors>
  <commentList>
    <comment ref="A1" authorId="0">
      <text/>
    </comment>
    <comment ref="F3" authorId="1">
      <text>
        <r>
          <rPr>
            <b/>
            <sz val="9"/>
            <rFont val="宋体"/>
            <charset val="134"/>
          </rPr>
          <t>岗位职责：</t>
        </r>
        <r>
          <rPr>
            <sz val="9"/>
            <rFont val="宋体"/>
            <charset val="134"/>
          </rPr>
          <t xml:space="preserve"> 
按照具体岗位要求列出，最多不得超过5条；
最后一条为：完成领导交办的其他工作。
</t>
        </r>
      </text>
    </comment>
    <comment ref="G3" authorId="1">
      <text>
        <r>
          <rPr>
            <b/>
            <sz val="9"/>
            <rFont val="宋体"/>
            <charset val="134"/>
          </rPr>
          <t>任职要求：</t>
        </r>
        <r>
          <rPr>
            <sz val="9"/>
            <rFont val="宋体"/>
            <charset val="134"/>
          </rPr>
          <t xml:space="preserve">按照以下5条列出
1.学历、专业、及相关工作经验要求；
2.对资格证书方面的要求；
3.对工作能力素质的要求；
4.有先考虑的要求；
5.身体条件要求。
</t>
        </r>
      </text>
    </comment>
  </commentList>
</comments>
</file>

<file path=xl/sharedStrings.xml><?xml version="1.0" encoding="utf-8"?>
<sst xmlns="http://schemas.openxmlformats.org/spreadsheetml/2006/main" count="718" uniqueCount="263">
  <si>
    <t>附件2</t>
  </si>
  <si>
    <t>2021年中国三峡新能源（集团）股份有限公司所属单位社会招聘（第二批）计划需求表</t>
  </si>
  <si>
    <t>序号</t>
  </si>
  <si>
    <t>招聘单位</t>
  </si>
  <si>
    <t>工作地点</t>
  </si>
  <si>
    <t>岗位类别</t>
  </si>
  <si>
    <t>招聘计划</t>
  </si>
  <si>
    <t>主要工作职责</t>
  </si>
  <si>
    <t>任职资格要求</t>
  </si>
  <si>
    <t>投递简历网址</t>
  </si>
  <si>
    <t>合计</t>
  </si>
  <si>
    <t>一、总部</t>
  </si>
  <si>
    <t>技术经济中心</t>
  </si>
  <si>
    <t>北京</t>
  </si>
  <si>
    <t>海上风电结构及一体化分析岗</t>
  </si>
  <si>
    <t>1.技术上牵头应对海上风电平价趋势对海上风电结构设计降本的挑战，组织内外部科技团队提出海上升压站平台、风机支撑结构一体化及浮式基础设计有关的创新思路，联合进行科研攻关；
2.承担海上风电可行性研究报告、初步设计报告及专题研究报告中升压站平台、导管架结构、风机塔筒设计方案的设计复核和审查，提出设计优化的意见；
3.承担科研项目或管理研究课题，参加本专业相关学术交流活动；
4.承担相关技术标准的策划、编制、修订工作；
5.完成领导交办的其他工作。</t>
  </si>
  <si>
    <t>1.全日制本科及以上学历，理工类专业，具备5年以上（或硕士研究生学历具有3年及以上、博士研究生学历具有1年及以上）工作经历；
2.具有2年及以上海洋工程、港口工程结构设计、产品研发、学术研究或技术咨询经验；
3.具有扎实的结构工程、流体力学（水力学或空气动力学）理论基础和专业知识，熟练掌握相关设计计算或仿真分析软件；
4.具有船舶与海洋工程、机械类相关专业背景者优先；
5.相关研究成果获得国家和省部级以上奖项者优先；
6.主编或参编过海洋工程领域国际标准、国家标准、行业标准者优先；
7.身体健康。</t>
  </si>
  <si>
    <t>综合管理岗</t>
  </si>
  <si>
    <t>智联招聘、北极星两个网站任选其一</t>
  </si>
  <si>
    <t>海工基础岗</t>
  </si>
  <si>
    <t>1.技术上牵头应对海上风电平价趋势对海上风电基础设计降本的挑战，组织内外部科技团队研究海上风机、海上升压站建筑物基础的桩基础设计参数、复杂桩土耦合作用，研究海上风电嵌岩桩、负压筒等复杂地基设计方法及桩基础设计优化方法，联合进行科研攻关；
2.承担项目建议书、可行性研究报告、初步设计报告和技改方案中海上风电基础设计部分的编制，开展设计复核和审查，提出设计优化的意见；
3.承担科研项目或管理研究课题，参加本专业相关学术活动；
4.完成领导交办的其他工作。</t>
  </si>
  <si>
    <t>1.全日制本科及以上学历，理工类专业，具备5年以上（或硕士研究生学历具有3年及以上、博士研究生学历具有1年及以上）工作经历；
2.具有2年及以上岩土工程和桩基础设计工作经验或学术研究经验；
3.具有丰富的工程项目地质分析评价经验和岩土工程专业知识，对大直径桩土作用修正、土壤阻尼、循环荷载下地基软化、土塞等复杂桩土耦合作用有深刻认识；
4.熟悉国内外海洋岩土工程规范、海上风电基础形式及桩基规范，熟练掌握英文及熟练使用相关设计计算或仿真分析软件；
5.具有工程结构、工程地质或海洋地质、岩土工程等相关专业背景者优先；
6.主持或参与过本专业国家标准、行业标准，获得省部级以上奖项者优先；
7.身体健康。</t>
  </si>
  <si>
    <t>工程结构岗</t>
  </si>
  <si>
    <t>1.承担风电、光伏电站项目建议书、可行性研究报告、初步设计报告和技改方案中基础及建筑物结构方案的设计复核和审查，提出设计优化意见；
2.掌握结构设计各阶段的条件，对于施工重难点能通过专家会审提出最优解决方案；
3.承担其他科研项目或管理研究课题，参加本专业相关学术活动；
4.完成领导交办的其他工作。</t>
  </si>
  <si>
    <t>1.全日制本科以上学历，结构工程、建筑类相关专业，具备5年以上（或硕士研究生学历具有3年及以上、博士研究生学历具有1年及以上）工作经历；
2.具有3年及以上陆上风电、海上风电或光伏电站的工程结构设计、施工图设计、施工安装工作经验；
3.具有扎实的结构工程、力学、有限元理论专业知识，熟练使用相关软件；
4.主持或参与过本专业国家标准、行业标准或企业标准者优先；
5.身体健康。</t>
  </si>
  <si>
    <t>风资源评估岗</t>
  </si>
  <si>
    <t>1.对新能源项目的风资源进行评估、选址、设备选型工作，测算发电量；
2.承担项目建议书、可行性研究报告、初步设计报告和技改方案中本专业部分的编制，开展设计复核和审查，提出设计优化意见；
3.承担或协助开展科研项目，参加本专业相关学术活动；
4.完成领导交办的其他工作。</t>
  </si>
  <si>
    <t>1.全日制本科及以上学历,理工类专业，具备5年以上（或硕士研究生学历具有3年及以上、博士研究生学历具有1年及以上）工作经历；
2.具有3年以上风资源评估工作经验，承担过不少于10个风电项目的资源评估,从事不少于5个风电项目的现场选址工作，具备项目场地布置和系统方案设计和优化能力；
3.熟练使用Windographer、MeteoDyn WT、WindSim等资源类专业软件；
4.具有气象学、大气科学、流体力学、空气动力学、风能技术等相关专业背景者优先；
5.熟悉中微尺度气象模式者优先；
6.主持或参与过国家标准、行业标准或企业标准者优先；
7.身体健康。</t>
  </si>
  <si>
    <t>太阳能资源评估岗</t>
  </si>
  <si>
    <t>1.对新能源项目的太阳能资源进行评估、选址、设备选型工作，测算发电量；
2.承担项目建议书、可行性研究报告、初步设计报告和技改方案中本专业部分的编制，开展设计复核和审查，提出设计优化意见；
3.承担或协助开展科研项目，参加本专业相关学术活动；
4.完成领导交办的其他工作。</t>
  </si>
  <si>
    <t>1.全日制本科及以上学历，理工类专业，具备5年以上（或硕士研究生学历具有3年及以上、博士研究生学历具有1年及以上）工作经历；
2.具有3年以上太阳能资源评估工作经验，承担过不少于10个光伏项目的资源评估,从事不少于5个光伏项目的现场选址工作，具备项目场地布置和系统方案设计和优化能力；
3.熟练使用PVSyst等资源类专业软件；
4.熟悉中微尺度气象模式者优先；
5.主持或参与过国家标准、行业标准或企业标准者优先；
6.身体健康。</t>
  </si>
  <si>
    <t>储能氢能岗</t>
  </si>
  <si>
    <t>1.收集储能及氢能产业政策，跟踪电化学储能及氢能上下游产业链厂商的技术研发进展和发展趋势；
2.研究各种储能技术，重点研究电化学储能的电池、正负极材料、电解质、BMS、EMS、PCS等；
3.跟踪氢能相关技术，重点围绕氢能产业涉及的关键材料和关键设备开展前沿技术探索跟踪；
4.编制风电光伏项目配套储能方案，参与储能与新能源、电网、负荷端的连接设计，进行技术经济论证；
5.编制“风-光-氢-储”项目方案，参与氢能与可再生能源电力耦合设计，进行技术经济论证；
6.负责储能及氢能相关科研项目的申请、实施与评审，参加本专业相关学术活动；
7.完成领导交办的其他工作。</t>
  </si>
  <si>
    <t>1.全日制本科及以上学历，理工类专业，具备5年以上（或硕士研究生学历具有3年及以上、博士研究生学历具有1年及以上）工作经历；
2.具有3年以上储能或氢能相关学术研究、产品开发、技术咨询工作经验；
3.对锂电池等化学储能电池材料、性能与应用有深入理解，作为技术骨干完成过储能系统在电力系统中的应用设计，熟悉储能系统整体架构、BMS和EMS系统；或者对氢能产业涉及的技术及其应用有深入理解，作为技术骨干完成过氢能产业“制-储-运-加”项目方案设计；
4.对储能或氢能产业链上下游厂商有深入了解，熟悉储能或氢能产业情况和投资布局的优先；
5.具有电气、材料、化学、电力电子等相关专业背景者优先；
6.主持或参与过国家标准、行业标准或企业标准者优先；
7.身体健康。</t>
  </si>
  <si>
    <t>能源战略</t>
  </si>
  <si>
    <t>1.研究能源低碳转型政策背景下，传统电力系统向高比例新能源电力系统转型的路径和技术路线；
2.研究支撑高比例新能源电力系统建设的公司业务发展方向和前沿技术；
3.负责电力规划、电网结构、电量平衡、负荷增长、装机增长、新能源消纳、特高压等研究，相关战略和科研项目的申请与实施，编制专题报告，为公司大基地规划、分布式发电、分散式接入风电等投资业务规划提供支撑；
4.完成领导交办的其他工作。</t>
  </si>
  <si>
    <t>1.全日制本科及以上学历，具备5年以上（或硕士研究生学历具有3年及以上、博士研究生学历具有1年及以上）工作经历；
2.电力系统及其自动化、电气工程等相关专业者优先；
3.对新能源并网性能、电力系统消纳新能源机理等有深入理解；
4.作为主要完成人完成过电力系统规划、新能源消纳能力评估等相关课题研究；
5.熟悉全国电力网架结构和新能源并网消纳情况；
6.身体健康。</t>
  </si>
  <si>
    <t>项目开发解决方案</t>
  </si>
  <si>
    <t>1.	收集新能源开发、电力体制改革、电力市场建设、能源低碳转型相关政策，跟踪分析相关政策及发展趋势，研究项目商业模式，编制研究报告；
2.根据国家最新政策，基于项目开发需求和项目基本情况，开展项目开发模式设计，编制项目策划书和建议书；
3.与行业主管部门、行业协会、相关企业开展交流、研讨，研究公司业务发展新方向、新模式，提出具体工作建议和方案；
4.承担发展战略、商业模式等相关课题的研究和实施；
5.完成领导交办的其他工作。</t>
  </si>
  <si>
    <r>
      <rPr>
        <sz val="10"/>
        <rFont val="Arial"/>
        <charset val="134"/>
      </rPr>
      <t xml:space="preserve">	</t>
    </r>
    <r>
      <rPr>
        <sz val="10"/>
        <rFont val="宋体"/>
        <charset val="134"/>
      </rPr>
      <t>1.全日制本科及以上学历，理工类专业，具备5年以上（或硕士研究生学历具有3年及以上、博士研究生学历具有1年及以上）工作经历；
2.</t>
    </r>
    <r>
      <rPr>
        <sz val="10"/>
        <rFont val="Arial"/>
        <charset val="134"/>
      </rPr>
      <t xml:space="preserve">	</t>
    </r>
    <r>
      <rPr>
        <sz val="10"/>
        <rFont val="宋体"/>
        <charset val="134"/>
      </rPr>
      <t>3年以上新能源相关技术咨询、行业研究、项目开发工作经验；
3.</t>
    </r>
    <r>
      <rPr>
        <sz val="10"/>
        <rFont val="Arial"/>
        <charset val="134"/>
      </rPr>
      <t xml:space="preserve">	</t>
    </r>
    <r>
      <rPr>
        <sz val="10"/>
        <rFont val="宋体"/>
        <charset val="134"/>
      </rPr>
      <t>对电力能源行业和国家能源低碳转型政策背景具有深入的理解和分析；
4.对电力系统、新能源开发和消纳形势熟悉的优先；
5.具有电气工程、新能源等相关专业背景者优先；
6.具有较强文字写作功底的优先；
7.身体健康。</t>
    </r>
  </si>
  <si>
    <t>电气工程</t>
  </si>
  <si>
    <t>1.承担风电、光伏电站项目建议书、可行性研究报告、初步设计报告和技改方案中电气方案的设计复核和审查，提出设计优化的意见；
2.为电气设备和系统选型提供依据，对施工重难点问题能通过专家会审提出最优解决方案；
3.承担电气设备和材料选型标准、招标技术规范书等有关文件编制和修订；
4.承担科研项目或管理研究课题，参加本专业相关学术活动；
5.完成领导交办的其他工作。</t>
  </si>
  <si>
    <t>1.全日制本科及以上学历，电力系统及自动化、电气工程相关专业，中级及以上职称或相当职业资格；
2.具有3年及以上电气工程设计、方案评审或研究工作经验；
3.熟练使用电气工程设计、分析计算相关软件，承担过不少于5个新能源电站的电气设计、方案评审或科学研究工作；
4.具有发现和解决本专业问题的能力；
5.注册电气工程师、有电力生产运维检修工作经验、主持或参与过国家标准、行业标准或企标人员优先；
6.具有柔性直流输电工程设计、评审或科研工作经验者优先；
7.身体健康。</t>
  </si>
  <si>
    <t>市场营销中心</t>
  </si>
  <si>
    <t>数据分析岗</t>
  </si>
  <si>
    <t>1.负责电力市场交易数据的挖掘、整理、统计和分析；
2.独立开展数据建模、大数据分析等相关工作；
3.参与公司电力营销管理信息系统开发建设；
4.完成领导交办的其他工作。</t>
  </si>
  <si>
    <t>1.全日制本科及以上学历，金融工程、统计学或电子信息科学等相关专业，具备5年以上（或硕士研究生学历具有3年及以上、博士研究生学历具有1年及以上）工作经历；
2.2年以上数据分析相关工作经验；
3.熟练使用R语言、Python、C++等编程语言及SPSS、EViews、Excel等统计分析工具；
4.对电力市场有一定了解，有电力市场交易实操经验、售电公司业务或电力营销经验超过1年以上者优先；
5.身体健康。</t>
  </si>
  <si>
    <t>智慧运营中心</t>
  </si>
  <si>
    <t>信息化建设管理
(数据平台建设管理）</t>
  </si>
  <si>
    <t>1.负责公司数据资产开发管理、数据治理架构与标准的规划与设计；
2.负责公司大数据平台和数据中台建设，承担项目管理与质量管理，能够有效控制项目进度、范围、成本、质量、识别风险，按照项目计划保证项目成功交付；
3.负责公司大数据应用的需求调研、立项与招采、建设管理、测试验收、培训和部署，支持配合上级、同级、下级部门与单位大数据应用相关工作；
4.负责公司大数据应用创新与潜在价值的研究与挖掘，定期出具分析报告等；
5.完成领导交办的其他工作。</t>
  </si>
  <si>
    <t>1.全日制本科及以上学历，计算机科学与技术、信息管理与信息系统、大数据相关专业，具备5年以上（或硕士研究生学历具有3年及以上、博士研究生学历具有1年及以上）工作经历；
2.3年及以上信息化项目管理、需求分析、实施开发与运行维护相关工作经验；
3.熟悉企业信息化数字化建设，了解新能源业务、物联网、大数据、云平台等技术应用；
4.熟悉数据采集与治理流程，熟悉大数据平台项目建设管理，熟悉主流数据库、数据仓库与大数据平台相关技术与应用场景；
5.有电力行业数据治理、大数据实施管理工作经验者优先；有实际的大数据平台、大数据集成开发建设与管理经验者优先；
6.身体健康。</t>
  </si>
  <si>
    <t>信息化建设管理</t>
  </si>
  <si>
    <t>1.负责公司信息系统应用架构规划、实施计划编制、标准体系建设；
2.负责公司统建应用系统的建设管理，承担项目管理与质量管理，能够有效控制项目进度、范围、成本、质量、识别风险，按照项目计划保证项目成功交付；
3.负责组织公司统建应用系统的需求调研、立项招采、建设管理、测试验收、上线培训和实施交付，组织上线系统的应用推广、运行维护、优化升级等；
4.负责内外部应用系统的集成与对接工作，负责专业软件的统筹购置，针对新兴技术应用，结合实际提出合理化建议；
5.完成公司领导交办的其他工作。</t>
  </si>
  <si>
    <t>1.全日制本科及以上学历，计算机、软件工程、信息管理与信息系统、通信工程、电气工程及其自动化相关专业，具备5年以上（或硕士研究生学历具有3年及以上、博士研究生学历具有1年及以上）工作经历；
2.具备3年及以上信息化项目管理、需求分析、实施开发与运行维护相关工作经验；
3.熟悉电力企业业务流程，熟悉电力行业信息化及主要信息系统的应用现状与发展趋势；
4.掌握软件工程的基本方法，掌握IT项目管理方法与工具，熟悉国内常用的操作系统、中间件、数据库软件；
5.有新能源发电行业项目开发、工程建设、生产运营、市场营销和质量安全环保管理专业系统建设管理经验者优先；
6.身体健康。</t>
  </si>
  <si>
    <t>信息化建设管理
(信息化综合管理）</t>
  </si>
  <si>
    <t>1.负责智慧运营中心综合管理与公司网信办日常工作；
2.负责公司统建应用系统与大数据平台的系统管理、测试培训、运行维护与应用推广工作，协助公司应用系统与大数据平台的建设与管理工作；
3.负责公司项目、电站、设备与物资等主数据管理；支持协助公司各部门各单位信息化建设与运维。
4.负责本部门工作计划与统计、工作总结与日常事务，负责与业务部门、上级单位和所属单位联络与沟通协作，
5.完成领导交办的其他工作。</t>
  </si>
  <si>
    <t>1.全日制本科及以上学历，计算机、信息管理与信息系统、通信工程、自动化等相关专业，具备5年以上（或硕士研究生学历具有3年及以上、博士研究生学历具有1年及以上）工作经历；
2.具备3年及以上信息化项目关键用户、需求调研、实施应用与运行维护相关工作经验；
3.熟悉电力行业业务，熟悉信息系统实施开发、运行维护和日常管理基本方法和过程，了解IT项目管理与IT运维方法与工具；
4.熟练掌握常用操作系统和办公软件；
5.有电力行业信息系统实施开发、运行维护、综合管理经验者优先；
6.身体健康。</t>
  </si>
  <si>
    <t>1.负责公司网络系统、综合布线系统的统筹规划设计、建设、改造等工作；
2.负责网络系统运行维护、状态监控、故障处理、性能优化、应急演练等工作；
3.负责网络系统、网络设备的安全加固工作；
4.负责网络系统服务支持项目的计划编制、项目立项、采购实施等工作；
5.完成领导交办的其他工作。</t>
  </si>
  <si>
    <t>1.全日制本科及以上学历，计算机科学与技术、网络工程、信息与通信工程相关专业，具备5年以上（或硕士研究生学历具有3年及以上、博士研究生学历具有1年及以上）工作经历；
2.具备3年以上网络系统运维经验，熟悉主流网络设备配置与特性，有网络系统调优、排错能力；
3.具备网络自动化运维设计与部署经验；
4.具有HCIP或CCNP同等级证书者优先；
5.身体健康。</t>
  </si>
  <si>
    <t>电力生产大数据分析岗</t>
  </si>
  <si>
    <t>1.负责电力生产相关数据的统计、分析及深度挖掘，基于业务需求，提出数据处理需求，利用数字化手段出具相关报表或分析报告；
2.负责新能源设备故障预警与诊断算法研究，对智慧运营系统建设提出功能需求或优化建议；
3.负责智慧运营中心日常值班工作；
4.完成领导交办的其他工作。</t>
  </si>
  <si>
    <t>1.全日制大学本科及以上学历，电气工程及其自动化、机械等相关专业，具备5年以上（或硕士研究生学历具有3年及以上、博士研究生学历具有1年及以上）工作经历；
2.3年以上新能源发电设备研发或技术支持工作经验，或新能源电站运行、检修经验，对电站设备的结构、原理熟悉；
3.有在线振动分析师等资质者优先；
4.熟练掌握机器学习、深度学习等高级算法和高级应用者优先；
5.身体健康。</t>
  </si>
  <si>
    <t>投资并购中心</t>
  </si>
  <si>
    <t>并购业务岗</t>
  </si>
  <si>
    <t>1.负责公司新能源业务的拓展执行；
2.负责维护保持外部合作关系，寻找投资机会；
3.执行并购商务谈判；
4.完成领导交办的其他工作。</t>
  </si>
  <si>
    <t>1.全日制本科及以上学历，具备5年以上（或硕士研究生学历具有3年及以上、博士研究生学历具有1年及以上）工作经历；
2.具有5年及以上（或硕士研究生3年及以上）新能源业务投资管理、市场分析、组织运作工作经验；
3.具有有并购工作经验和投融资经验的优先考虑；
4.身体健康。</t>
  </si>
  <si>
    <t>投资管理岗</t>
  </si>
  <si>
    <t>1.负责新能源并购市场调研、政策解读、战略、规划研究与制定工作；
2.负责新能源并购项目投资审核与实施工作；
3.完成领导交办的其他工作。</t>
  </si>
  <si>
    <t>1.全日制本科及以上学历，具备5年以上（或硕士研究生学历具有3年及以上、博士研究生学历具有1年及以上）工作经历；
2.具有5年以上（或硕士研究生3年及以上）市场分析、投资管理、组织运作工作经验；
3.有并购工作经验和投融资经验的优先考虑；
4.身体健康。</t>
  </si>
  <si>
    <t>资源分析岗</t>
  </si>
  <si>
    <t>1.负责参与风资源、光、地热资源分析工作；
2.完成领导交办的其他工作。</t>
  </si>
  <si>
    <t>1.全日制本科及以上学历，具备5年以上（或硕士研究生学历具有3年及以上、博士研究生学历具有1年及以上）工作经历；
2.具备5年（或硕士研究生3年及以上）及以上从事风、光、地热资源相关工作经验；
3.熟练使用WT、windsim、windPRO等风资源软件，熟悉solarGIS、metonorm等数据库的查询与使用和PVsyst、retscreen等相关软件；
4.有设计院相关工作经历的优先考虑；
5.身体健康。</t>
  </si>
  <si>
    <t>创投产业链投资分析岗</t>
  </si>
  <si>
    <t>1.参与公司创投业务、及新能源上下游产业链项目开发、投资与管理，参与基金管理工作；
2.完成领导交办的其他工作。</t>
  </si>
  <si>
    <t>1.全日制本科及以上学历，具备5年以上（或硕士研究生学历具有3年及以上、博士研究生学历具有1年及以上）工作经历；
2.具有电气、电力电子、计算机、新材料、新能源相关专业或产业背景的优先考虑；
3.身体健康。</t>
  </si>
  <si>
    <t>1.负责新能源项目并购信息管理、统计相关工作；
2.负责部门内外部相关事项协调工作；
3.负责部门有关材料撰写、会议组织等综合事务工作；
4.完成领导交办的其他工作。</t>
  </si>
  <si>
    <t>1.全日制本科及以上学历，具备5年以上（或硕士研究生学历具有3年及以上、博士研究生学历具有1年及以上）工作经历；
2.具有较强的综合业务能力、组织协调能力、文字表达能力；
3.身体健康。</t>
  </si>
  <si>
    <t>新能源学院</t>
  </si>
  <si>
    <t>福建福清</t>
  </si>
  <si>
    <t>教学管理岗</t>
  </si>
  <si>
    <t>1.负责开展日常教学工作，贯彻落实公司年度培训工作计划相关工作；
2.负责师资队伍的建设和管理工作，建立相关制度体系、出台管理制度，开展培训师选拔、评聘工作；
3.负责培训项目的组织实施、评估工作，提供必要的教学器具、学习工具，开展对外交流；
4.完成领导交办的其他工作。</t>
  </si>
  <si>
    <t>1.全日制本科及以上学历，具有5年（硕士研究生及以上学历3年或博士研究生1年及以上）相关工作经验；
2.具有较强的服务意识和内外部沟通协调能力；
3.具备实施教学管理必要的技能；
4.身体健康。</t>
  </si>
  <si>
    <t>教学研究岗</t>
  </si>
  <si>
    <t>1.负责学院培训教学研发工作，进行3-5年培训规划，制定年度培训工作计划；
2.负责教学研发体系规划、模型设计、教学方式方法研究；
3.负责课程体系、教案课件体系等研究和建设；
4.负责联系上级或行业主管机构，申请相关资格资质评审工作；
5.完成领导交办的其他工作。</t>
  </si>
  <si>
    <t>1.全日制本科及以上学历，具有5年（硕士研究生及以上学历3年或博士研究生1年及以上）相关工作经验；
2.具有较强的研究创新意识和学习能力；
3.身体健康。</t>
  </si>
  <si>
    <t>二、内蒙古分公司</t>
  </si>
  <si>
    <t>内蒙古分公司</t>
  </si>
  <si>
    <t>内蒙古自治区</t>
  </si>
  <si>
    <t>前期开发岗</t>
  </si>
  <si>
    <t>1.参与区域范围内风电、光伏等新能源项目储备，获得项目开发权；
2.负责参与区域新能源项目开发、规划咨询、前期手续的跑办及项目并购工作；
3.对外与政府相关部门建立与维护公共关系，开展投资交流互动和公关协调工作，稳定和丰富公司社会资源，维护公司形象；
4.完成领导交办的其他工作。</t>
  </si>
  <si>
    <t>1.本科及以上学历，2年及以上工作经验；
2.熟练使用WAsP、WindPRO、Meteodyn WT等专业软件优先考虑；
3.熟悉项目开发、综合行政管理流程，了解新能源政策，具有良好的沟通表达能力；
4.从事风、光、地热资源及有设计院工作经历者优先；
5.有当地社会资源及前期项目开发资源者优先；
6.身体健康。</t>
  </si>
  <si>
    <t>北极星</t>
  </si>
  <si>
    <t>电力运行、检修岗</t>
  </si>
  <si>
    <t>1.从事风电场、光伏电站运行、检修的日常工作；
2.执行对中央监控系统的各种仪表和信号进行监控；参与升压站设备实施的定期巡回检查，发现缺陷或隐患及时汇报并记录在缺陷管理记录簿；
3.监督执行风电场、光伏电站运行规程和检修规程以及各项规章制度；负责全场站设备运行操作、安全经济调度和事故处理等工作；
4.组织或接受岗位生产运行、安全管理等培训；
5.完成领导交办其他工作。</t>
  </si>
  <si>
    <t>1.大专及以上学历，电气工程类、机械工程类、电子信息类等相关专业；
2.2年及以上工作经验；
3.熟悉电力安全工作规程、运行规程、调度规程、事故调查规程、两票标准等相关专业知识；
4.在风机、光伏项目有过运行维护经验者优先考虑录用；
5.身体健康。</t>
  </si>
  <si>
    <t>财务管理岗</t>
  </si>
  <si>
    <t>1.负责账务和结算、会计核算等工作；
2.办理分公司及所辖项目公司日常费用报销工作，审核费用发生的审批手续是否符合公司规定；
3.负责各项债权、债务的清理结算工作；
4.及时做好会计凭证、账册、报表等财务资料的收集、汇编、归档等会计档案管理工作；
5.完成领导交办的其他工作。</t>
  </si>
  <si>
    <t>1.本科及以上学历，会计学、财务管理、审计学等相关专业；
2.2年及以上相关工作经验；
3.熟悉财务计划、财务成本分析、财务预算、成本核算等财务管理工作，熟悉各项相关财务、税务、审计法规和政策；
4.具有新能源行业及相关行业工作经验者优先考虑，具有中级及以上职称优先；
5.身体健康。</t>
  </si>
  <si>
    <t>三、青海分公司</t>
  </si>
  <si>
    <t>青海分公司</t>
  </si>
  <si>
    <t>青海</t>
  </si>
  <si>
    <t>工程建设岗</t>
  </si>
  <si>
    <t>1.对所承担的项目工程建设进行全过程、全方位负责，主要包括项目建设期的安全管理、质量管理、进度管理、投资控制、合同管理、信息管理、文明施工等进行管理及协调；
2.参与审核项目进度计划、质量计划、项目管理实施规划或施工组织设计，并督促现场按照合同文件进行实施。
3.组织收集工程资料，建立工程档案，参与、组织工程验收，配合内部、外部各项检查等工作；
4.完成领导交办的其他工作。</t>
  </si>
  <si>
    <t>1.大学本科及以上，水利水电工程、土木工程、工程管理相关专业；
2.2年及以上水利水电工程现场管理工作经验，有抽水蓄能项目经验者优先；
3.具有中级职业资格、水利类一级建造师、二级建造师证书者优先；
4.身体健康。</t>
  </si>
  <si>
    <t>1.负责风电、光伏项目前期技术支持，进行区域规划、宏观选址、现场考察、投资机会研究，协助开展内、外部前期工作流程；
2.负责测风方案的编制和审查，测风塔的采购、设立、验收和运行监控，测风数据的管理、分析、编制月度报告，保持录入公司测风系统；
3.配合公司总部完成其他工作，包括维护测风系统、项目后评估、风电项目的风资源及发电量评估等；
4.完成领导交办的其他工作。</t>
  </si>
  <si>
    <t>1.本科及以上学历，气象学等相关专业，2年及以上相关工作经验；
2.熟练使用WAsP、WindPRO、Meteodyn WT等专业软件；
3.从事过风电场核准，了解风电场建设管理流程、风机选型、造价及概算、电网接入和财务评价知识的优先；
4.熟悉中微尺度气象模式，有设计院相关工作或参与过国家标准、行业标准或企标人员优先；
5.身体健康。</t>
  </si>
  <si>
    <t>四、西北分公司</t>
  </si>
  <si>
    <t>西北分公司</t>
  </si>
  <si>
    <t>甘肃</t>
  </si>
  <si>
    <t>甘肃、陕西、宁夏自治区</t>
  </si>
  <si>
    <t>1.负责项目电气设备招投标、电气技术支持、质量管理、工程进度管理等工作；
2.负责参与电气设备质量管控、供货、安装调试、试运行，负责项目的技术措施和质量检查等工作；
3.配合工程的质量评定和竣工验收等工作；
5.完成领导交办其他工作。</t>
  </si>
  <si>
    <t>1.本科及以上学历，工程管理类、电气工程类等相关专业；
2.2年及以上工作经验；
3.熟悉电气设计、生产及现场安装调试流程，掌握项目管理、现场施工、安全和质量管理等相关管理知识；
4.了解风电太阳能工程建设、电力系统、合同法及相关专业知识；
5.有设计院相关工作经历的优先考虑；
6.身体健康。</t>
  </si>
  <si>
    <t>合同法务岗</t>
  </si>
  <si>
    <t>1.负责概预算管理，熟悉有关概预算定额、估价表及收费标准，为分公司项目概预算提供科学的费率依据；
2.贯彻执行公司工程造价管理制度、合同变更制度及合同管理制度；
3.负责风电、光伏项目工程预算、结算及变更、签证的审核； 
4.参与招标工作，负责分析投标报价等资料；
5.配合竣工财务决算及审计工作；
5.完成领导交办其他工作。</t>
  </si>
  <si>
    <t>1.本科及以上学历，工程管理、工程造价、电气工程及其自动化等相关专业，5年及以上工程管理或造价管理工作经历；
2.熟练使用办公软件，具有较强的公文写作水平和沟通协调能力；
3.熟悉国家、自治区有关工程造价管理的法律法规和政策规定，熟悉电力行业、建筑概预算定额；
4.中级职称以上，持有工程造价师证者优先；                                                                                                                   
5.身体健康。</t>
  </si>
  <si>
    <t>五、东北分公司</t>
  </si>
  <si>
    <t>东北分公司</t>
  </si>
  <si>
    <t>黑龙江</t>
  </si>
  <si>
    <t>黑龙江、吉林、辽宁</t>
  </si>
  <si>
    <t>1.负责项目电气设备招投标、电气技术支持、质量管理、工程进度管理等工作；
2.负责参与电气设备质量管控、供货、安装调试、试运行，负责项目的技术措施和质量检查等工作；
3.配合工程的质量评定和竣工验收等工作；
4.完成领导交办的其他工作。</t>
  </si>
  <si>
    <t>1.负责合同的起草审查、法律纠纷案件管理、外聘律师等工作；
2.负责诉讼仲裁的处理；
3.负责重大事项的磋商谈判；
4.负责解答法律咨询、法律日常培训、法治宣传教育，与律师事务所进行有效沟通；
5.完成领导交办的其他工作。</t>
  </si>
  <si>
    <t>1.本科及以上学历，法学等相关专业；
2.2年以上相关工作经验；
3.通过国家司法考试，取得律师职业资格或法律职业资格；
4.精通相关法律知识，如民商法、公司法、劳动法等相关法律，具有很强的逻辑思维能力和应变能力，具有严谨的文字功底和语言表达能力；
5.有电力企业法律服务或招投标管理相关经验者优先；
6.身体健康。</t>
  </si>
  <si>
    <t>党建岗/纪检</t>
  </si>
  <si>
    <t>1.负责党员发展及日常管理等工作、党建重要报告和文件起草； 
2.负责本单位党组织党建工作的具体实施和党员的日常教育管理； 
3.负责公司三会一课、党风廉政建设、党员民主评议及民主生活会等专项党建活动和会议； 
4.负责开展党风廉政建设和纪检监察工作； 
5.完成领导交办的其他工作。</t>
  </si>
  <si>
    <t>1.本科及以上学历，2年及以上工作经验，中共党员；
2.熟悉新能源产业的动态和趋势，熟练掌握综合事务工作流程，了解企业的系统化运作和管理方式；
3.熟练的公文写作、口语表达、阅读能力，较强的分析、解决问题能力，较强的计划执行能力，一定的沟通协调能力； 
4.有国企单位相关从业经验者优先；
5.身体健康。</t>
  </si>
  <si>
    <t>六、南方分公司</t>
  </si>
  <si>
    <t>南方分公司</t>
  </si>
  <si>
    <t>云南/广西等</t>
  </si>
  <si>
    <t>云南</t>
  </si>
  <si>
    <t>七、华北分公司</t>
  </si>
  <si>
    <t>华北分公司</t>
  </si>
  <si>
    <t>河北</t>
  </si>
  <si>
    <t>山西</t>
  </si>
  <si>
    <t>八、江苏分公司</t>
  </si>
  <si>
    <t>江苏分公司</t>
  </si>
  <si>
    <t>江苏南京、盐城等</t>
  </si>
  <si>
    <t>1.负责项目公司的内务管理；
2.组织项目公司行政事务管理，各种重要会议、重要活动和接待工作；
3.组织项目公司重要决策的传达和督办，组织项目公司综合性材料编制工作；
4.日常生活、考勤、后勤管理，协助商务、财务办理相关事务；
5.完成领导交办的其他工作。</t>
  </si>
  <si>
    <t>1.本科及以上学历，2年以上工作经验；
2.熟悉综合行政管理工作，熟练使用办公软件，具有较强的公文写作水平和沟通协调能力，能独立负责场站日常综合管理事务；
3.身体健康。</t>
  </si>
  <si>
    <t>九、新疆分公司</t>
  </si>
  <si>
    <t>新疆分公司</t>
  </si>
  <si>
    <t>新疆乌鲁木齐</t>
  </si>
  <si>
    <t>造价管理岗</t>
  </si>
  <si>
    <t>1.贯彻执行公司工程造价管理制度、合同变更制度、合同管理制度及招标采购管理制度；
2.负责组织各项目业主预算的编制和报批；
3.负责工程类项目工程预、结算及变更、签证的审核；配合竣工财务决算及审计工作。
4.参与招标工作，负责分析投标报价等资料；
5.负责分公司各项目造价管理和合同款项支付；
5.完成领导交办其他工作。</t>
  </si>
  <si>
    <t>1.本科及以上学历，工程造价、工程管理等工程类、电气类相关专业，2年以上造价、预算管理岗位工作经验；
2.熟练使用办公软件，具有较强的公文写作水平和沟通协调能力；
3.熟悉国家、自治区有关工程造价管理的法律法规和政策规定，熟悉电力行业、建筑概预算定额；
4.持有造价师证者优先；
5.身体健康。</t>
  </si>
  <si>
    <t>新疆自治区</t>
  </si>
  <si>
    <t>1.大专及以上学历，2年以上工作经验；
2.熟悉综合行政管理工作，熟练使用办公软件，具有较强的公文写作水平和沟通协调能力，能独立负责场站日常综合管理事务；
3.身体健康。</t>
  </si>
  <si>
    <t>十、山东分公司</t>
  </si>
  <si>
    <t>山东分公司</t>
  </si>
  <si>
    <t>山东</t>
  </si>
  <si>
    <t>工程管理岗（港航）</t>
  </si>
  <si>
    <t>1.负责海上风电项目招投标、技术支持、质量管理、工程进度管理，负责海上风电项目现场管理。
2.负责项目图纸会审、技术交底；
3.负责参与风机试验、试运行，负责项目的技术措施和质量检查；
4.负责工程的质量评定和竣工验收工作；
5.完成领导交办的其他工作。</t>
  </si>
  <si>
    <t>1.本科及以上学历，港口航道与海岸工程等专业；
2.2年及以上海上风电项目建设工作经验；
3.熟悉海上风电项目建设管理流程和要求，了解质量认证体系，具备二级建造师及以上执业资格者优先；
4.具有较强的沟通协调能力、团队协作能力、执行能力，勇于承担责任；
5.身体健康，能适应经常出差、海上风电业务工作需要。</t>
  </si>
  <si>
    <t>工程管理岗（电气）</t>
  </si>
  <si>
    <t>1.本科及以上学历，工程管理类、电气工程类等相关专业；
2.2年及以上相关工作经验；
3.熟悉电气设计、生产及现场安装调试流程，掌握项目管理、现场施工、安全和质量管理等相关管理知识；
4.了解风电太阳能工程建设、电力系统、合同法及相关专业知识；
5.有设计院相关工作经历的优先考虑；
6.身体健康。</t>
  </si>
  <si>
    <t>工程管理岗（土建）</t>
  </si>
  <si>
    <t>1.负责项目土建工程招投标、土建技术支持、质量管理、工程进度管理；
2.负责项目图纸会审、技术交底；
3.负责参与风机试验、试运行，负责项目的技术措施和质量检查；
4.负责工程的质量评定和竣工验收工作；
5.完成领导交办的其他工作。</t>
  </si>
  <si>
    <t>1.本科及以上学历，土木工程、工程管理等土建类专业；
2.2年及以上相关工作经验；
3.熟悉风电场土建施工程序，了解质量认证体系，具备二级建造师及以上执业资格者优先；
4.具有较强的沟通协调能力、团队协作能力、执行能力，勇于承担责任；
5.身体健康，能适应经常出差、海上风电业务工作需要。</t>
  </si>
  <si>
    <t>十一、西南分公司</t>
  </si>
  <si>
    <t>西南分公司</t>
  </si>
  <si>
    <t>四川、重庆</t>
  </si>
  <si>
    <t>四川、重庆、湖南</t>
  </si>
  <si>
    <t>工程管理岗（造价）</t>
  </si>
  <si>
    <t>1.负责项目电气设备招投标、电气技术支持、质量管理、工程进度管理等工作；2.负责项目工程造价、措施和质量检查等工作；
3.配合工程的质量评定和竣工验收等工作；
4.完成领导交办的其他工作。</t>
  </si>
  <si>
    <t>1.大学本科及以上学历，工程管理类、电气工程类等相关专业；
2.2年及以上工作经验；
3.熟悉新能源产业的动态和趋势，掌握工程建设工作流程；
4.了解风电太阳能工程建设、电力系统、合同法及相关专业知识；
5.有设计院相关工作经历的优先考虑；
6.身体健康。</t>
  </si>
  <si>
    <t>十二、江苏运维公司</t>
  </si>
  <si>
    <t>江苏运维公司</t>
  </si>
  <si>
    <t>江苏盐城</t>
  </si>
  <si>
    <t>总经理助理</t>
  </si>
  <si>
    <t>1.负责公司海洋工程建设管理制度、规范和标准修订等工作；
2.负责公司海洋工程质量管理和技术培训管理工作； 
3.负责公司海洋工程招投标管理工作；
4.负责公司工海洋程合同管理及工程进度计划编制工作；
5.负责项目竣工结算审核、竣工验收组织和投资项目后评估管理工作； 
6.负责处理地方政府、施工单位、厂家、电网等对外协调工作；
7.完成领导交办其他工作。</t>
  </si>
  <si>
    <t>1.本科及以上学历，港口及航道工程、水利工程、海洋船舶工程、电气、机械等工程类相关专业；
2.8年以上工程施工管理经验；
3.具备良好的沟通协调能力及组织领导能力；
4.有海上工程作业施工经验、中级及以上职称、一级及以上建造师执业资格证书者优先；
5.身体健康，适应海上风电工作要求。</t>
  </si>
  <si>
    <t>党建岗</t>
  </si>
  <si>
    <t>1.负责党员发展及日常管理等工作；
2.负责党建重要报告、文件起草；
3.负责公司三会一课、党风廉政建设、党员民主评议及民主生活会、党建例会等专项党建活动和会议；
4.负责党建工作影像资料、图片、资料信息的收集、剪辑、存档、刻录工作；
5.宣传贯彻落实党的路线、方针、政策和上级党组织的安排部署，制定公司党建工作计划并组织实施；
6.完成领导交办的其他工作。</t>
  </si>
  <si>
    <t>1.本科及以上学历；
2.3年及以上工作经历（其中从事党建相关工作时间不少于2年），中共党员；
3.政治立场坚定，有较高的理论素养，有较强的公文写作、口语表达、阅读能力，具备良好的沟通协调能力；
4.熟练掌握党建事务工作流程，了解企业的系统化运作和管理方式；
5.身体健康。</t>
  </si>
  <si>
    <t>船舶管理岗</t>
  </si>
  <si>
    <t>1.负责船舶管理及安全体系运行的监督，对船舶操作及作业人员进行指导；
2.指导船舶机电设备的日常运行和维护保养，保障船舶设备处于良好状态；
3.负责船舶备品备件、物料的采购与管理，并做好船舶运行成本控制；
4.负责船舶技术升级改造、大型修理等；
5.负责工程施工及关联单位间的协调工作；
6.完成领导交办的其他工作。</t>
  </si>
  <si>
    <t>1.本科及以上学历，船舶修造、船舶电气、轮机工程、船舶与海洋工程、自动化、机械等相关专业；
2.2年及以上船舶管理、船舶修造、起重机运行维护等相关工作经验，海上风电船舶相关经验优先；
3.具备良好的沟通协调能力及组织能力；
4.较强的公文写作能力；
5.身体健康，适应海上风电工作要求。</t>
  </si>
  <si>
    <t>海洋工程管理岗</t>
  </si>
  <si>
    <t>1.负责项目公司建设管理制度的制订；
2.负责项目的方案论证、可行性研究、立项报批等工作；
3.负责项目前期工作协调与管理及核准申报工作；
4.负责工程技术管理工作，协调处理工程设计及施工技术问题；
5.负责协调设计、监理、施工、设备供应、质量监督检测等工程建设相关各方的关系；
6.负责项目建设进度、质量、安全管理工作；
8.完成上级交代的其他工作。</t>
  </si>
  <si>
    <t>1.本科及以上学历，港口及航道工程、水利工程、海洋船舶工程、电气、机械等工程类相关专业；
2.3年及以上工程施工管理经验；
3.具备良好的沟通协调能力及组织能力；
4.有海上工程作业施工经验、二级及以上建造师执业资格证书者优先；
5.身体健康，适应海上风电工作要求。</t>
  </si>
  <si>
    <t>海底检测岗</t>
  </si>
  <si>
    <t>1.负责组织水文验潮、多波束、单波束水深测量、侧扫声呐扫测等工作；
2.负责编写海底检测技术方案、总结报告、分析报告等工作；
3.负责解决海洋测绘工作中的技术问题；
4.负责海洋测绘流程测试等工作；
5.完成上级交代的其他工作。</t>
  </si>
  <si>
    <t>1.本科及以上学历，地质学（海洋地质方向）、勘查技术与工程、海洋科学、海洋环境、海洋技术、测绘、工程技术等相关专业；
2.2年及以上相关工作经验；
3.了解业内常用软件（如：CARIS），能熟练操作其中之一者优先；
4.有海洋测量、工程测量业经验的优先；
5.有浅剖面仪、侧扫声呐、多波束、海洋磁力探测的数据处理或外业采集工作能力优先；
6.身体健康，适应海上风电工作要求。</t>
  </si>
  <si>
    <t>1.从事风电场电气检修维护的日常工作；
2.负责风电场设备运行操作、安全经济调度和事故处理等工作；
3.组织或接受岗位生产运行、安全管理等培训；
4.完成领导交办其他工作。</t>
  </si>
  <si>
    <t>1.大专及以上学历，电气工程类、机械工程类、电子信息类等相关专业；
2.2年及以上工作经验；
3.熟悉电力安全工作规程、运行规程、调度规程、事故调查规程、两票标准等相关专业知识；
4.在风机、光伏项目有过运行维护经验者优先考虑录用；
5.身体健康，适应海上风电工作要求。</t>
  </si>
  <si>
    <t>江苏南通</t>
  </si>
  <si>
    <t>质量安全岗</t>
  </si>
  <si>
    <t>1.参与公司“三标一体”、QC小组、安全标准化建设等工作；
2.负责开展公司安全检查、隐患排查治理、安全教育培训等工作；
3.参与安全管理制度、应急预案、安全相关标准编制工作；
4.负责公司企业安全文化建设相关工作；
5.完成领导交办的其他工作。</t>
  </si>
  <si>
    <t>1.本科及以上学历；
2.2年及以上电力生产或海上风电工程建设等相关工作经验；
3.取得国家注册安全工程师证；
4.较强的公文写作、口语表达、阅读能力，较强的计划执行能力，一定的沟通协调能力；
5.身体健康，适应海上风电工作要求。</t>
  </si>
  <si>
    <t>福建福清、长乐</t>
  </si>
  <si>
    <t>1.本科及以上学历；
2.2年及以上电力生产或海上风电工程建设等相关工作经验；
3.取得国家注册安全工程师证；
4.较强的公文写作、口语表达、阅读能力，较强的计划执行能力，一定的沟通协调能力；
5.身体健康，能适应出海工作任务。</t>
  </si>
  <si>
    <t>电气二次岗</t>
  </si>
  <si>
    <t>1.参与风电场改造项目和光伏项目电气二次设计，包括风机、集电线路、升压站二次电气设计；
2.参与风电场改造项目电气产品选型、可研、初设及各阶段方案编制、图纸设计、图纸审核；
3.参与编制风电二次电气详细设计和实施方案、工艺技术文件等文档并归档；
4.完成领导交办的其他工作。</t>
  </si>
  <si>
    <t>1.本科及以上学历，电气、自动化等相关专业，2年及以上工作经验；
2.熟悉风力发电机组的原理、结构及整机电气技术，熟悉风电场电气设备选型和电气原理图的修改编制，熟悉风力发电机组的电控系统，变电站二次设备及系统；
3.有从事风电电气二次设计方向等相关工作经验优先；
4.具备良好的书面表达能力，熟练掌握电气专业设计软件优先考虑；
5.身体健康，适应海上风电工作要求。</t>
  </si>
  <si>
    <t>通信自动化岗</t>
  </si>
  <si>
    <t>1.负责修订和修编自动化及通信、二次安防相关制度，并组织实施；
2.负责公司生产远动、通讯、二次安防等管理工作，执行行业规程规范；
3.负责通讯及自动化系统的运行维护、检修计划的编制、实施、检查等工作；
4.完成领导交办的其他工作。</t>
  </si>
  <si>
    <t>1.本科及以上学历，电气自动化类、计算机科学与技术等相关专业；
2.2年及以上电厂通信自动化相关工作经验；
3.熟悉风电场电力生产工作流程，熟悉二次安防相关工作；
4.具有海上风电项目运行维护、电气调试、风机调试经验者优先考虑；
5.具有相关中级及以上职称、资格证书者优先考虑；
6.身体健康，适应海上风电工作要求。</t>
  </si>
  <si>
    <t>广东阳江</t>
  </si>
  <si>
    <t>十三、山西分公司</t>
  </si>
  <si>
    <t>山西分公司</t>
  </si>
  <si>
    <t>前期开发岗
(项目合规岗)</t>
  </si>
  <si>
    <t>1.参与分公司前期开发相关合同审核，为内部提供法律咨询和法律支持；
2.参与对拟投资企业的风险评估和法律尽职调查；
3.协助开展并购商务谈判；
4.完成领导交办的其他工作。</t>
  </si>
  <si>
    <t>1.本科及以上学历，法学（民商方向）等相关专业；
2.2年以上法律事务相关工作经验；
3.熟练使用WORD、EXCEL等办公软件，熟悉各种公文问题并具有一定的公文写作能力，较强的沟通、协调能力和执行力；
4.身体健康。</t>
  </si>
  <si>
    <t>前期开发岗（招标采购）</t>
  </si>
  <si>
    <t>1.参与分公司新能源项目招标及采购年度计划等相关工作；
2.组织分公司新能源项目招标及采购等相关具体工作；
3.完成领导交办的其他工作。</t>
  </si>
  <si>
    <t>1.本科及以上学历，工程管理、工程造价、金融经济类等相关专业；
2.2年及以上采购管理等相关工作经验；
3.熟练掌握合同法、招投标法，具有较强的审计风险、法律风险管理意识；
4.身体健康。</t>
  </si>
  <si>
    <t>前期开发岗
(财务管理岗)</t>
  </si>
  <si>
    <t>前期开发岗
(安全管理岗)</t>
  </si>
  <si>
    <t>1.参与分公司“三标一体”、QC小组、安全标准化建设等工作；
2.对新能源项目的安全工程、质量管理进行把控；
3.参与分公司企业安全文化建设相关工作；
4.完成领导交办的其他工作。</t>
  </si>
  <si>
    <t>1.本科及以上学历；
2.2年及以上工作经验；
3.具有安全管理相关工作经验者优先；
4.身体健康。</t>
  </si>
  <si>
    <t>项目开发岗
（项目管理岗）</t>
  </si>
  <si>
    <t>1.本科及以上学历；
2.2年及以上工作经验；
3.具有抽水蓄能研究院勘测、设计、咨询工作经历或长期参与抽水蓄能规划、论证、建设和项目管理等相关经验者优先；
4.身体健康</t>
  </si>
  <si>
    <t>前期开发岗
(市场营销岗)</t>
  </si>
  <si>
    <t>1.参与分公司电力市场交易数据的挖掘、整理、统计和分析；
2.参与电力市场营销相关数据建模、大数据分析等工作；
3.参与公司电力营销管理信息系统开发建设；
4.完成领导交办的其他工作。</t>
  </si>
  <si>
    <t>1.本科及以上学历；
2.2年及以上工作经验；
3.具有电力市场营销相关工作经验者优先；
4.身体健康。</t>
  </si>
  <si>
    <t>十四、海南分公司</t>
  </si>
  <si>
    <t>海南分公司</t>
  </si>
  <si>
    <t>海南</t>
  </si>
  <si>
    <t>十五、辽宁分公司</t>
  </si>
  <si>
    <t>辽宁分公司</t>
  </si>
  <si>
    <t>辽宁</t>
  </si>
  <si>
    <t>十六、吉林分公司</t>
  </si>
  <si>
    <t>吉林分公司</t>
  </si>
  <si>
    <t>吉林</t>
  </si>
  <si>
    <t>十七、陕西分公司</t>
  </si>
  <si>
    <t>陕西分公司</t>
  </si>
  <si>
    <t>陕西</t>
  </si>
  <si>
    <t>十八、宁夏分公司</t>
  </si>
  <si>
    <t>宁夏分公司</t>
  </si>
  <si>
    <t>宁夏回族自治区</t>
  </si>
  <si>
    <t>十九、安徽分公司</t>
  </si>
  <si>
    <t>安徽分公司</t>
  </si>
  <si>
    <t>安徽</t>
  </si>
  <si>
    <t>二十、河南分公司</t>
  </si>
  <si>
    <t>河南分公司</t>
  </si>
  <si>
    <t>河南</t>
  </si>
  <si>
    <t>二十一、江西分公司</t>
  </si>
  <si>
    <t>江西分公司</t>
  </si>
  <si>
    <t>江西</t>
  </si>
  <si>
    <t>二十二、广西分公司</t>
  </si>
  <si>
    <t>广西分公司</t>
  </si>
  <si>
    <t>广西等</t>
  </si>
  <si>
    <t>二十三、贵州分公司</t>
  </si>
  <si>
    <t>贵州分公司</t>
  </si>
  <si>
    <t>贵州</t>
  </si>
  <si>
    <t>二十四、湖南分公司</t>
  </si>
  <si>
    <t>湖南分公司</t>
  </si>
  <si>
    <t>湖南</t>
  </si>
  <si>
    <t>二十五、东部建设管理部</t>
  </si>
  <si>
    <t>东部建设管理部</t>
  </si>
  <si>
    <t>工程建设岗
（招标方向）</t>
  </si>
  <si>
    <t>1.执行集团公司和公司招投标相关制度和细则规定；
2.参与编制新能源项目招标及采购年度计划，并组织招标采购工作；
3.参与编制新能源项目招标及采购澄清文件，组织权限内的招标及采购决策；
4.受理权限内招标及采购项目的异议，协助组织踏勘现场、投标预备会、评标大纲制订；
5.完成领导交办的其他工作。</t>
  </si>
  <si>
    <t>1.本科及以上学历，工程管理、合同、造价等相关专业；
2.3年及以上招标采购相关工作经历；
3.熟悉新能源产业的动态和趋势，掌握工程建设招标流程及相关专业知识；
4.掌握风电太阳能工程建设、电力系统、相关法律法规等专业知识；
5.有相关职业资格证的优先考虑；
6.身体健康。</t>
  </si>
  <si>
    <t>工程建设岗
（合同造价方向）</t>
  </si>
  <si>
    <t>1.负责组织新能源项目合同谈判、合同签订等工作；提出合同变更立项，审查合同变更和索赔事项，组织权限内的审查与审批等工作；
2.参与编制新能源项目业主预算；
3.负责新能源项目合同结算工作，编制结算报告书；配合工程结算审计、竣工财务决算审计等相关工作；
4.负责新能源项目设备物资催货、统筹调配及管理；
5.负责完成领导交办的其他工作。</t>
  </si>
  <si>
    <t>1.本科及以上学历，工程管理、工程造价、电气工程、电气自动化等相关专业；
2.3年及以上合同管理或造价管理工作经历；
3.熟悉新能源产业的动态和趋势，掌握合同管理或工程造价相关专业知识；
4.掌握风电太阳能工程建设、电力系统、相关法律法规等专业知识；
5.有相关职业资格证的优先考虑；
6.身体健康。</t>
  </si>
  <si>
    <t>工程建设岗
（技术方向）</t>
  </si>
  <si>
    <t>1.负责贯彻执行国家关于新能源项目设计、建设的法律法规、标准规范及公司相关管理制度；
2.跟踪新能源项目新技术、新工艺、新设备、新材料，并组织实施；
3.负责设计方案、技术方案、技术协议、招标及采购文件技术部分；负责组织开展施工组织设计、监理规划大纲、施工和调试方案、新技术应用实施方案等审查工作；
4.指导解决现场工程技术问题， 牵头研究建设全过程中的技术难题，形成项目管理技术指导性成果文件；
5.参与对接设计单位，参与项目过程设计，组织初步设计评审，保障设计图纸供应；
6.完成领导交办的其他工作。</t>
  </si>
  <si>
    <t>1.本科及以上学历，工程管理、工程造价、电气工程、电气自动化等相关专业；
2.3年及以上工程管理或技术管理工作经历；
3.熟悉新能源产业的动态和趋势，掌握工程建设工作流程，了解企业的系统化运作和管理方式；
4.掌握风电太阳能工程建设、电力系统、相关法律法规等专业知识；
5.有相关职业资格证的优先考虑；
6.身体健康。</t>
  </si>
  <si>
    <t>全国范围</t>
  </si>
  <si>
    <t xml:space="preserve">工程建设岗
</t>
  </si>
  <si>
    <t>1.负责项目工程质量、进度、成本等现场管理监控工作；
2.负责工程项目招标文件的编写及审查工作，以及施工图、施工方案的审查及技术交底工作； 
3.负责监督指导施工单位按照图纸和施工规范施工，协调解决施工中出现的技术问题；                                      
4.组织工程验收，配合内部、外部各项检查；
5.负责项目电气设备招投标、电气技术支持、质量管理、工程进度管理等工作；
6.完成领导交办的其他工作。</t>
  </si>
  <si>
    <t>1.本科及以上学历，工程管理、造价、电气等相关专业；
2.2年及以上工程管理工作经历；
3.掌握新能源产业的动态和趋势，掌握工程建设工作流程，了解企业的系统化运作和管理方式；
4.掌握风电太阳能工程建设、电力系统、合同法及相关专业知识；
5.掌握电气设计、生产及现场安装调试流程，掌握项目管理、现场施工、安全和质量管理等相关管理知识；
6.身体健康。</t>
  </si>
  <si>
    <t>安徽、河南、江西、福建、江苏、浙江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</si>
</sst>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12"/>
      <name val="宋体"/>
      <charset val="134"/>
    </font>
    <font>
      <sz val="10"/>
      <name val="宋体"/>
      <charset val="134"/>
    </font>
    <font>
      <b/>
      <sz val="10"/>
      <name val="宋体"/>
      <charset val="134"/>
    </font>
    <font>
      <sz val="11"/>
      <name val="宋体"/>
      <charset val="134"/>
      <scheme val="minor"/>
    </font>
    <font>
      <b/>
      <sz val="11"/>
      <name val="宋体"/>
      <charset val="134"/>
      <scheme val="minor"/>
    </font>
    <font>
      <b/>
      <sz val="12"/>
      <name val="宋体"/>
      <charset val="134"/>
    </font>
    <font>
      <sz val="12"/>
      <name val="宋体"/>
      <charset val="134"/>
      <scheme val="minor"/>
    </font>
    <font>
      <sz val="10"/>
      <name val="宋体"/>
      <charset val="134"/>
      <scheme val="minor"/>
    </font>
    <font>
      <b/>
      <sz val="18"/>
      <name val="宋体"/>
      <charset val="134"/>
    </font>
    <font>
      <sz val="10"/>
      <name val="Arial"/>
      <charset val="134"/>
    </font>
    <font>
      <sz val="10"/>
      <color theme="1"/>
      <name val="宋体"/>
      <charset val="134"/>
    </font>
    <font>
      <sz val="11"/>
      <color theme="0"/>
      <name val="宋体"/>
      <charset val="0"/>
      <scheme val="minor"/>
    </font>
    <font>
      <b/>
      <sz val="11"/>
      <color rgb="FFFA7D00"/>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24"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2" borderId="12" applyNumberFormat="0" applyFont="0" applyAlignment="0" applyProtection="0">
      <alignment vertical="center"/>
    </xf>
    <xf numFmtId="0" fontId="12" fillId="2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7" applyNumberFormat="0" applyFill="0" applyAlignment="0" applyProtection="0">
      <alignment vertical="center"/>
    </xf>
    <xf numFmtId="0" fontId="27" fillId="0" borderId="7" applyNumberFormat="0" applyFill="0" applyAlignment="0" applyProtection="0">
      <alignment vertical="center"/>
    </xf>
    <xf numFmtId="0" fontId="12" fillId="5" borderId="0" applyNumberFormat="0" applyBorder="0" applyAlignment="0" applyProtection="0">
      <alignment vertical="center"/>
    </xf>
    <xf numFmtId="0" fontId="21" fillId="0" borderId="13" applyNumberFormat="0" applyFill="0" applyAlignment="0" applyProtection="0">
      <alignment vertical="center"/>
    </xf>
    <xf numFmtId="0" fontId="12" fillId="30" borderId="0" applyNumberFormat="0" applyBorder="0" applyAlignment="0" applyProtection="0">
      <alignment vertical="center"/>
    </xf>
    <xf numFmtId="0" fontId="22" fillId="4" borderId="10" applyNumberFormat="0" applyAlignment="0" applyProtection="0">
      <alignment vertical="center"/>
    </xf>
    <xf numFmtId="0" fontId="13" fillId="4" borderId="6" applyNumberFormat="0" applyAlignment="0" applyProtection="0">
      <alignment vertical="center"/>
    </xf>
    <xf numFmtId="0" fontId="25" fillId="21" borderId="11" applyNumberFormat="0" applyAlignment="0" applyProtection="0">
      <alignment vertical="center"/>
    </xf>
    <xf numFmtId="0" fontId="15" fillId="31" borderId="0" applyNumberFormat="0" applyBorder="0" applyAlignment="0" applyProtection="0">
      <alignment vertical="center"/>
    </xf>
    <xf numFmtId="0" fontId="12" fillId="17" borderId="0" applyNumberFormat="0" applyBorder="0" applyAlignment="0" applyProtection="0">
      <alignment vertical="center"/>
    </xf>
    <xf numFmtId="0" fontId="20" fillId="0" borderId="9" applyNumberFormat="0" applyFill="0" applyAlignment="0" applyProtection="0">
      <alignment vertical="center"/>
    </xf>
    <xf numFmtId="0" fontId="17" fillId="0" borderId="8" applyNumberFormat="0" applyFill="0" applyAlignment="0" applyProtection="0">
      <alignment vertical="center"/>
    </xf>
    <xf numFmtId="0" fontId="29" fillId="29" borderId="0" applyNumberFormat="0" applyBorder="0" applyAlignment="0" applyProtection="0">
      <alignment vertical="center"/>
    </xf>
    <xf numFmtId="0" fontId="16" fillId="8" borderId="0" applyNumberFormat="0" applyBorder="0" applyAlignment="0" applyProtection="0">
      <alignment vertical="center"/>
    </xf>
    <xf numFmtId="0" fontId="15" fillId="7" borderId="0" applyNumberFormat="0" applyBorder="0" applyAlignment="0" applyProtection="0">
      <alignment vertical="center"/>
    </xf>
    <xf numFmtId="0" fontId="12" fillId="20" borderId="0" applyNumberFormat="0" applyBorder="0" applyAlignment="0" applyProtection="0">
      <alignment vertical="center"/>
    </xf>
    <xf numFmtId="0" fontId="15" fillId="12" borderId="0" applyNumberFormat="0" applyBorder="0" applyAlignment="0" applyProtection="0">
      <alignment vertical="center"/>
    </xf>
    <xf numFmtId="0" fontId="15" fillId="11" borderId="0" applyNumberFormat="0" applyBorder="0" applyAlignment="0" applyProtection="0">
      <alignment vertical="center"/>
    </xf>
    <xf numFmtId="0" fontId="15" fillId="28" borderId="0" applyNumberFormat="0" applyBorder="0" applyAlignment="0" applyProtection="0">
      <alignment vertical="center"/>
    </xf>
    <xf numFmtId="0" fontId="15" fillId="14"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Alignment="0" applyProtection="0">
      <alignment vertical="center"/>
    </xf>
    <xf numFmtId="0" fontId="15" fillId="13" borderId="0" applyNumberFormat="0" applyBorder="0" applyAlignment="0" applyProtection="0">
      <alignment vertical="center"/>
    </xf>
    <xf numFmtId="0" fontId="15" fillId="19" borderId="0" applyNumberFormat="0" applyBorder="0" applyAlignment="0" applyProtection="0">
      <alignment vertical="center"/>
    </xf>
    <xf numFmtId="0" fontId="12" fillId="10" borderId="0" applyNumberFormat="0" applyBorder="0" applyAlignment="0" applyProtection="0">
      <alignment vertical="center"/>
    </xf>
    <xf numFmtId="0" fontId="15" fillId="24"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cellStyleXfs>
  <cellXfs count="52">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4" fillId="0" borderId="0" xfId="0" applyFont="1" applyFill="1">
      <alignment vertical="center"/>
    </xf>
    <xf numFmtId="0" fontId="4" fillId="0" borderId="0" xfId="0" applyFont="1">
      <alignment vertical="center"/>
    </xf>
    <xf numFmtId="0" fontId="5" fillId="0" borderId="0" xfId="0" applyFont="1">
      <alignment vertical="center"/>
    </xf>
    <xf numFmtId="0" fontId="3" fillId="0" borderId="0" xfId="0" applyFont="1" applyFill="1" applyAlignment="1">
      <alignment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1"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5"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center" wrapText="1"/>
    </xf>
    <xf numFmtId="0" fontId="3" fillId="2" borderId="2" xfId="0" applyFont="1" applyFill="1" applyBorder="1" applyAlignment="1">
      <alignmen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0" xfId="0" applyFont="1" applyFill="1" applyAlignment="1">
      <alignment horizontal="center" vertical="center"/>
    </xf>
    <xf numFmtId="0" fontId="3" fillId="0" borderId="0" xfId="0" applyFont="1" applyFill="1" applyBorder="1" applyAlignment="1">
      <alignment horizontal="left" vertical="center" wrapText="1"/>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DC3ADA"/>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6"/>
    <pageSetUpPr fitToPage="1"/>
  </sheetPr>
  <dimension ref="A1:HL136"/>
  <sheetViews>
    <sheetView tabSelected="1" topLeftCell="A13" workbookViewId="0">
      <selection activeCell="F15" sqref="F15"/>
    </sheetView>
  </sheetViews>
  <sheetFormatPr defaultColWidth="9" defaultRowHeight="33" customHeight="1"/>
  <cols>
    <col min="1" max="1" width="4.25" style="1" customWidth="1"/>
    <col min="2" max="2" width="12.2222222222222" style="10" customWidth="1"/>
    <col min="3" max="3" width="8.5" style="1" customWidth="1"/>
    <col min="4" max="4" width="10.3333333333333" style="1" customWidth="1"/>
    <col min="5" max="5" width="6.5" style="1" customWidth="1"/>
    <col min="6" max="6" width="62.5555555555556" style="1" customWidth="1"/>
    <col min="7" max="7" width="72.4444444444444" style="1" customWidth="1"/>
    <col min="8" max="8" width="11.8796296296296" style="1" customWidth="1"/>
    <col min="9" max="9" width="15.25" style="11" customWidth="1"/>
    <col min="10" max="10" width="21.3796296296296" style="12" customWidth="1"/>
    <col min="11" max="11" width="9" style="1"/>
    <col min="12" max="12" width="9" style="10"/>
    <col min="13" max="204" width="9" style="1"/>
    <col min="205" max="16384" width="9" style="13"/>
  </cols>
  <sheetData>
    <row r="1" s="1" customFormat="1" customHeight="1" spans="1:220">
      <c r="A1" s="14" t="s">
        <v>0</v>
      </c>
      <c r="B1" s="15"/>
      <c r="C1" s="16"/>
      <c r="D1" s="16"/>
      <c r="E1" s="16"/>
      <c r="F1" s="16"/>
      <c r="G1" s="16"/>
      <c r="H1" s="16"/>
      <c r="I1" s="11"/>
      <c r="J1" s="12"/>
      <c r="L1" s="10"/>
      <c r="GW1" s="13"/>
      <c r="GX1" s="13"/>
      <c r="GY1" s="13"/>
      <c r="GZ1" s="13"/>
      <c r="HA1" s="13"/>
      <c r="HB1" s="13"/>
      <c r="HC1" s="13"/>
      <c r="HD1" s="13"/>
      <c r="HE1" s="13"/>
      <c r="HF1" s="13"/>
      <c r="HG1" s="13"/>
      <c r="HH1" s="13"/>
      <c r="HI1" s="13"/>
      <c r="HJ1" s="13"/>
      <c r="HK1" s="13"/>
      <c r="HL1" s="13"/>
    </row>
    <row r="2" s="2" customFormat="1" ht="46" customHeight="1" spans="1:12">
      <c r="A2" s="17" t="s">
        <v>1</v>
      </c>
      <c r="B2" s="17"/>
      <c r="C2" s="17"/>
      <c r="D2" s="17"/>
      <c r="E2" s="17"/>
      <c r="F2" s="17"/>
      <c r="G2" s="17"/>
      <c r="H2" s="17"/>
      <c r="I2" s="17"/>
      <c r="J2" s="38"/>
      <c r="L2" s="39"/>
    </row>
    <row r="3" s="3" customFormat="1" ht="40" customHeight="1" spans="1:12">
      <c r="A3" s="18" t="s">
        <v>2</v>
      </c>
      <c r="B3" s="19" t="s">
        <v>3</v>
      </c>
      <c r="C3" s="19" t="s">
        <v>4</v>
      </c>
      <c r="D3" s="19" t="s">
        <v>5</v>
      </c>
      <c r="E3" s="19" t="s">
        <v>6</v>
      </c>
      <c r="F3" s="19" t="s">
        <v>7</v>
      </c>
      <c r="G3" s="19" t="s">
        <v>8</v>
      </c>
      <c r="H3" s="19" t="s">
        <v>5</v>
      </c>
      <c r="I3" s="19" t="s">
        <v>9</v>
      </c>
      <c r="J3" s="40"/>
      <c r="L3" s="41"/>
    </row>
    <row r="4" s="3" customFormat="1" ht="28" customHeight="1" spans="1:23">
      <c r="A4" s="20" t="s">
        <v>10</v>
      </c>
      <c r="B4" s="20"/>
      <c r="C4" s="20"/>
      <c r="D4" s="20"/>
      <c r="E4" s="20">
        <f ca="1">E5+E28+E32+E38+E43+E50+E53+E59+E64+E71+E83+E101+E108+E110+E112+E114+E116+E118+E120+E122+E124+E126+E128+E130+E79</f>
        <v>399</v>
      </c>
      <c r="F4" s="20"/>
      <c r="G4" s="20"/>
      <c r="H4" s="21"/>
      <c r="I4" s="21"/>
      <c r="J4" s="40"/>
      <c r="K4" s="40"/>
      <c r="L4" s="40"/>
      <c r="M4" s="40"/>
      <c r="N4" s="40"/>
      <c r="O4" s="40"/>
      <c r="P4" s="40"/>
      <c r="Q4" s="40"/>
      <c r="R4" s="40"/>
      <c r="S4" s="40"/>
      <c r="T4" s="40"/>
      <c r="U4" s="40"/>
      <c r="W4" s="41"/>
    </row>
    <row r="5" s="3" customFormat="1" ht="28" customHeight="1" spans="1:23">
      <c r="A5" s="22" t="s">
        <v>11</v>
      </c>
      <c r="B5" s="20"/>
      <c r="C5" s="20"/>
      <c r="D5" s="20"/>
      <c r="E5" s="20">
        <f>SUM(E6:E27)</f>
        <v>34</v>
      </c>
      <c r="F5" s="20"/>
      <c r="G5" s="20"/>
      <c r="H5" s="21"/>
      <c r="I5" s="21"/>
      <c r="J5" s="40"/>
      <c r="K5" s="40"/>
      <c r="L5" s="40"/>
      <c r="M5" s="40"/>
      <c r="N5" s="40"/>
      <c r="O5" s="40"/>
      <c r="P5" s="40"/>
      <c r="Q5" s="40"/>
      <c r="R5" s="40"/>
      <c r="S5" s="40"/>
      <c r="T5" s="40"/>
      <c r="U5" s="40"/>
      <c r="W5" s="41"/>
    </row>
    <row r="6" s="3" customFormat="1" ht="132" customHeight="1" spans="1:9">
      <c r="A6" s="23">
        <v>1</v>
      </c>
      <c r="B6" s="23" t="s">
        <v>12</v>
      </c>
      <c r="C6" s="23" t="s">
        <v>13</v>
      </c>
      <c r="D6" s="23" t="s">
        <v>14</v>
      </c>
      <c r="E6" s="23">
        <v>2</v>
      </c>
      <c r="F6" s="24" t="s">
        <v>15</v>
      </c>
      <c r="G6" s="24" t="s">
        <v>16</v>
      </c>
      <c r="H6" s="23" t="s">
        <v>17</v>
      </c>
      <c r="I6" s="18" t="s">
        <v>18</v>
      </c>
    </row>
    <row r="7" s="3" customFormat="1" ht="131" customHeight="1" spans="1:9">
      <c r="A7" s="23">
        <v>2</v>
      </c>
      <c r="B7" s="23" t="s">
        <v>12</v>
      </c>
      <c r="C7" s="23" t="s">
        <v>13</v>
      </c>
      <c r="D7" s="23" t="s">
        <v>19</v>
      </c>
      <c r="E7" s="23">
        <v>1</v>
      </c>
      <c r="F7" s="24" t="s">
        <v>20</v>
      </c>
      <c r="G7" s="24" t="s">
        <v>21</v>
      </c>
      <c r="H7" s="23" t="s">
        <v>17</v>
      </c>
      <c r="I7" s="18" t="s">
        <v>18</v>
      </c>
    </row>
    <row r="8" s="3" customFormat="1" ht="105" customHeight="1" spans="1:9">
      <c r="A8" s="23">
        <v>3</v>
      </c>
      <c r="B8" s="23" t="s">
        <v>12</v>
      </c>
      <c r="C8" s="23" t="s">
        <v>13</v>
      </c>
      <c r="D8" s="23" t="s">
        <v>22</v>
      </c>
      <c r="E8" s="23">
        <v>1</v>
      </c>
      <c r="F8" s="24" t="s">
        <v>23</v>
      </c>
      <c r="G8" s="24" t="s">
        <v>24</v>
      </c>
      <c r="H8" s="23" t="s">
        <v>17</v>
      </c>
      <c r="I8" s="18" t="s">
        <v>18</v>
      </c>
    </row>
    <row r="9" s="3" customFormat="1" ht="126" customHeight="1" spans="1:9">
      <c r="A9" s="23">
        <v>4</v>
      </c>
      <c r="B9" s="23" t="s">
        <v>12</v>
      </c>
      <c r="C9" s="23" t="s">
        <v>13</v>
      </c>
      <c r="D9" s="23" t="s">
        <v>25</v>
      </c>
      <c r="E9" s="23">
        <v>1</v>
      </c>
      <c r="F9" s="25" t="s">
        <v>26</v>
      </c>
      <c r="G9" s="24" t="s">
        <v>27</v>
      </c>
      <c r="H9" s="23" t="s">
        <v>17</v>
      </c>
      <c r="I9" s="18" t="s">
        <v>18</v>
      </c>
    </row>
    <row r="10" s="3" customFormat="1" ht="114" customHeight="1" spans="1:9">
      <c r="A10" s="23">
        <v>5</v>
      </c>
      <c r="B10" s="23" t="s">
        <v>12</v>
      </c>
      <c r="C10" s="23" t="s">
        <v>13</v>
      </c>
      <c r="D10" s="23" t="s">
        <v>28</v>
      </c>
      <c r="E10" s="23">
        <v>1</v>
      </c>
      <c r="F10" s="25" t="s">
        <v>29</v>
      </c>
      <c r="G10" s="24" t="s">
        <v>30</v>
      </c>
      <c r="H10" s="23" t="s">
        <v>17</v>
      </c>
      <c r="I10" s="18" t="s">
        <v>18</v>
      </c>
    </row>
    <row r="11" s="3" customFormat="1" ht="144" customHeight="1" spans="1:9">
      <c r="A11" s="23">
        <v>6</v>
      </c>
      <c r="B11" s="23" t="s">
        <v>12</v>
      </c>
      <c r="C11" s="23" t="s">
        <v>13</v>
      </c>
      <c r="D11" s="23" t="s">
        <v>31</v>
      </c>
      <c r="E11" s="23">
        <v>1</v>
      </c>
      <c r="F11" s="24" t="s">
        <v>32</v>
      </c>
      <c r="G11" s="26" t="s">
        <v>33</v>
      </c>
      <c r="H11" s="23" t="s">
        <v>17</v>
      </c>
      <c r="I11" s="18" t="s">
        <v>18</v>
      </c>
    </row>
    <row r="12" s="3" customFormat="1" ht="114" customHeight="1" spans="1:9">
      <c r="A12" s="23">
        <v>7</v>
      </c>
      <c r="B12" s="23" t="s">
        <v>12</v>
      </c>
      <c r="C12" s="23" t="s">
        <v>13</v>
      </c>
      <c r="D12" s="23" t="s">
        <v>34</v>
      </c>
      <c r="E12" s="23">
        <v>1</v>
      </c>
      <c r="F12" s="24" t="s">
        <v>35</v>
      </c>
      <c r="G12" s="24" t="s">
        <v>36</v>
      </c>
      <c r="H12" s="23" t="s">
        <v>17</v>
      </c>
      <c r="I12" s="18" t="s">
        <v>18</v>
      </c>
    </row>
    <row r="13" s="3" customFormat="1" ht="114" customHeight="1" spans="1:9">
      <c r="A13" s="23">
        <v>8</v>
      </c>
      <c r="B13" s="23" t="s">
        <v>12</v>
      </c>
      <c r="C13" s="23" t="s">
        <v>13</v>
      </c>
      <c r="D13" s="23" t="s">
        <v>37</v>
      </c>
      <c r="E13" s="23">
        <v>1</v>
      </c>
      <c r="F13" s="24" t="s">
        <v>38</v>
      </c>
      <c r="G13" s="27" t="s">
        <v>39</v>
      </c>
      <c r="H13" s="23" t="s">
        <v>17</v>
      </c>
      <c r="I13" s="18" t="s">
        <v>18</v>
      </c>
    </row>
    <row r="14" s="3" customFormat="1" ht="134" customHeight="1" spans="1:9">
      <c r="A14" s="23">
        <v>9</v>
      </c>
      <c r="B14" s="23" t="s">
        <v>12</v>
      </c>
      <c r="C14" s="23" t="s">
        <v>13</v>
      </c>
      <c r="D14" s="23" t="s">
        <v>40</v>
      </c>
      <c r="E14" s="23">
        <v>1</v>
      </c>
      <c r="F14" s="24" t="s">
        <v>41</v>
      </c>
      <c r="G14" s="24" t="s">
        <v>42</v>
      </c>
      <c r="H14" s="23" t="s">
        <v>17</v>
      </c>
      <c r="I14" s="18" t="s">
        <v>18</v>
      </c>
    </row>
    <row r="15" s="3" customFormat="1" ht="114" customHeight="1" spans="1:9">
      <c r="A15" s="23">
        <v>10</v>
      </c>
      <c r="B15" s="23" t="s">
        <v>43</v>
      </c>
      <c r="C15" s="23" t="s">
        <v>13</v>
      </c>
      <c r="D15" s="28" t="s">
        <v>44</v>
      </c>
      <c r="E15" s="28">
        <v>1</v>
      </c>
      <c r="F15" s="26" t="s">
        <v>45</v>
      </c>
      <c r="G15" s="26" t="s">
        <v>46</v>
      </c>
      <c r="H15" s="23" t="s">
        <v>17</v>
      </c>
      <c r="I15" s="18" t="s">
        <v>18</v>
      </c>
    </row>
    <row r="16" s="3" customFormat="1" ht="148" customHeight="1" spans="1:9">
      <c r="A16" s="23">
        <v>11</v>
      </c>
      <c r="B16" s="23" t="s">
        <v>47</v>
      </c>
      <c r="C16" s="23" t="s">
        <v>13</v>
      </c>
      <c r="D16" s="28" t="s">
        <v>48</v>
      </c>
      <c r="E16" s="28">
        <v>2</v>
      </c>
      <c r="F16" s="26" t="s">
        <v>49</v>
      </c>
      <c r="G16" s="26" t="s">
        <v>50</v>
      </c>
      <c r="H16" s="23" t="s">
        <v>17</v>
      </c>
      <c r="I16" s="18" t="s">
        <v>18</v>
      </c>
    </row>
    <row r="17" s="3" customFormat="1" ht="137" customHeight="1" spans="1:9">
      <c r="A17" s="23">
        <v>12</v>
      </c>
      <c r="B17" s="23" t="s">
        <v>47</v>
      </c>
      <c r="C17" s="23" t="s">
        <v>13</v>
      </c>
      <c r="D17" s="28" t="s">
        <v>51</v>
      </c>
      <c r="E17" s="28">
        <v>2</v>
      </c>
      <c r="F17" s="26" t="s">
        <v>52</v>
      </c>
      <c r="G17" s="26" t="s">
        <v>53</v>
      </c>
      <c r="H17" s="23" t="s">
        <v>17</v>
      </c>
      <c r="I17" s="18" t="s">
        <v>18</v>
      </c>
    </row>
    <row r="18" s="3" customFormat="1" ht="129" customHeight="1" spans="1:9">
      <c r="A18" s="23">
        <v>13</v>
      </c>
      <c r="B18" s="23" t="s">
        <v>47</v>
      </c>
      <c r="C18" s="23" t="s">
        <v>13</v>
      </c>
      <c r="D18" s="28" t="s">
        <v>54</v>
      </c>
      <c r="E18" s="28">
        <v>1</v>
      </c>
      <c r="F18" s="26" t="s">
        <v>55</v>
      </c>
      <c r="G18" s="26" t="s">
        <v>56</v>
      </c>
      <c r="H18" s="23" t="s">
        <v>17</v>
      </c>
      <c r="I18" s="18" t="s">
        <v>18</v>
      </c>
    </row>
    <row r="19" s="3" customFormat="1" ht="114" customHeight="1" spans="1:9">
      <c r="A19" s="23">
        <v>14</v>
      </c>
      <c r="B19" s="23" t="s">
        <v>47</v>
      </c>
      <c r="C19" s="23" t="s">
        <v>13</v>
      </c>
      <c r="D19" s="28" t="s">
        <v>51</v>
      </c>
      <c r="E19" s="28">
        <v>1</v>
      </c>
      <c r="F19" s="26" t="s">
        <v>57</v>
      </c>
      <c r="G19" s="26" t="s">
        <v>58</v>
      </c>
      <c r="H19" s="23" t="s">
        <v>17</v>
      </c>
      <c r="I19" s="18" t="s">
        <v>18</v>
      </c>
    </row>
    <row r="20" s="3" customFormat="1" ht="114" customHeight="1" spans="1:9">
      <c r="A20" s="23">
        <v>15</v>
      </c>
      <c r="B20" s="23" t="s">
        <v>47</v>
      </c>
      <c r="C20" s="23" t="s">
        <v>13</v>
      </c>
      <c r="D20" s="28" t="s">
        <v>59</v>
      </c>
      <c r="E20" s="28">
        <v>3</v>
      </c>
      <c r="F20" s="26" t="s">
        <v>60</v>
      </c>
      <c r="G20" s="26" t="s">
        <v>61</v>
      </c>
      <c r="H20" s="23" t="s">
        <v>17</v>
      </c>
      <c r="I20" s="18" t="s">
        <v>18</v>
      </c>
    </row>
    <row r="21" s="4" customFormat="1" ht="103" customHeight="1" spans="1:9">
      <c r="A21" s="23">
        <v>16</v>
      </c>
      <c r="B21" s="23" t="s">
        <v>62</v>
      </c>
      <c r="C21" s="28" t="s">
        <v>13</v>
      </c>
      <c r="D21" s="28" t="s">
        <v>63</v>
      </c>
      <c r="E21" s="28">
        <v>2</v>
      </c>
      <c r="F21" s="26" t="s">
        <v>64</v>
      </c>
      <c r="G21" s="26" t="s">
        <v>65</v>
      </c>
      <c r="H21" s="23" t="s">
        <v>17</v>
      </c>
      <c r="I21" s="18" t="s">
        <v>18</v>
      </c>
    </row>
    <row r="22" s="4" customFormat="1" ht="90" customHeight="1" spans="1:9">
      <c r="A22" s="23">
        <v>17</v>
      </c>
      <c r="B22" s="23" t="s">
        <v>62</v>
      </c>
      <c r="C22" s="28" t="s">
        <v>13</v>
      </c>
      <c r="D22" s="28" t="s">
        <v>66</v>
      </c>
      <c r="E22" s="28">
        <v>2</v>
      </c>
      <c r="F22" s="26" t="s">
        <v>67</v>
      </c>
      <c r="G22" s="26" t="s">
        <v>68</v>
      </c>
      <c r="H22" s="23" t="s">
        <v>17</v>
      </c>
      <c r="I22" s="18" t="s">
        <v>18</v>
      </c>
    </row>
    <row r="23" s="4" customFormat="1" ht="114" customHeight="1" spans="1:9">
      <c r="A23" s="23">
        <v>18</v>
      </c>
      <c r="B23" s="23" t="s">
        <v>62</v>
      </c>
      <c r="C23" s="28" t="s">
        <v>13</v>
      </c>
      <c r="D23" s="28" t="s">
        <v>69</v>
      </c>
      <c r="E23" s="28">
        <v>2</v>
      </c>
      <c r="F23" s="26" t="s">
        <v>70</v>
      </c>
      <c r="G23" s="26" t="s">
        <v>71</v>
      </c>
      <c r="H23" s="23" t="s">
        <v>17</v>
      </c>
      <c r="I23" s="18" t="s">
        <v>18</v>
      </c>
    </row>
    <row r="24" s="4" customFormat="1" ht="114" customHeight="1" spans="1:9">
      <c r="A24" s="23">
        <v>19</v>
      </c>
      <c r="B24" s="23" t="s">
        <v>62</v>
      </c>
      <c r="C24" s="28" t="s">
        <v>13</v>
      </c>
      <c r="D24" s="28" t="s">
        <v>72</v>
      </c>
      <c r="E24" s="28">
        <v>1</v>
      </c>
      <c r="F24" s="26" t="s">
        <v>73</v>
      </c>
      <c r="G24" s="26" t="s">
        <v>74</v>
      </c>
      <c r="H24" s="23" t="s">
        <v>17</v>
      </c>
      <c r="I24" s="18" t="s">
        <v>18</v>
      </c>
    </row>
    <row r="25" s="5" customFormat="1" ht="87" customHeight="1" spans="1:33">
      <c r="A25" s="23">
        <v>20</v>
      </c>
      <c r="B25" s="23" t="s">
        <v>62</v>
      </c>
      <c r="C25" s="28" t="s">
        <v>13</v>
      </c>
      <c r="D25" s="28" t="s">
        <v>17</v>
      </c>
      <c r="E25" s="28">
        <v>1</v>
      </c>
      <c r="F25" s="26" t="s">
        <v>75</v>
      </c>
      <c r="G25" s="26" t="s">
        <v>76</v>
      </c>
      <c r="H25" s="23" t="s">
        <v>17</v>
      </c>
      <c r="I25" s="18" t="s">
        <v>18</v>
      </c>
      <c r="J25" s="4"/>
      <c r="K25" s="4"/>
      <c r="L25" s="4"/>
      <c r="M25" s="4"/>
      <c r="N25" s="4"/>
      <c r="O25" s="4"/>
      <c r="P25" s="4"/>
      <c r="Q25" s="4"/>
      <c r="R25" s="4"/>
      <c r="S25" s="4"/>
      <c r="T25" s="4"/>
      <c r="U25" s="4"/>
      <c r="V25" s="4"/>
      <c r="W25" s="4"/>
      <c r="X25" s="4"/>
      <c r="Y25" s="4"/>
      <c r="Z25" s="4"/>
      <c r="AA25" s="4"/>
      <c r="AB25" s="4"/>
      <c r="AC25" s="4"/>
      <c r="AD25" s="4"/>
      <c r="AE25" s="4"/>
      <c r="AF25" s="4"/>
      <c r="AG25" s="4"/>
    </row>
    <row r="26" s="6" customFormat="1" ht="114" customHeight="1" spans="1:33">
      <c r="A26" s="23">
        <v>21</v>
      </c>
      <c r="B26" s="23" t="s">
        <v>77</v>
      </c>
      <c r="C26" s="28" t="s">
        <v>78</v>
      </c>
      <c r="D26" s="28" t="s">
        <v>79</v>
      </c>
      <c r="E26" s="29">
        <v>3</v>
      </c>
      <c r="F26" s="30" t="s">
        <v>80</v>
      </c>
      <c r="G26" s="30" t="s">
        <v>81</v>
      </c>
      <c r="H26" s="23" t="s">
        <v>17</v>
      </c>
      <c r="I26" s="18" t="s">
        <v>18</v>
      </c>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6" customFormat="1" ht="114" customHeight="1" spans="1:33">
      <c r="A27" s="23">
        <v>22</v>
      </c>
      <c r="B27" s="23" t="s">
        <v>77</v>
      </c>
      <c r="C27" s="28" t="s">
        <v>78</v>
      </c>
      <c r="D27" s="28" t="s">
        <v>82</v>
      </c>
      <c r="E27" s="29">
        <v>3</v>
      </c>
      <c r="F27" s="30" t="s">
        <v>83</v>
      </c>
      <c r="G27" s="30" t="s">
        <v>84</v>
      </c>
      <c r="H27" s="23" t="s">
        <v>17</v>
      </c>
      <c r="I27" s="18" t="s">
        <v>18</v>
      </c>
      <c r="J27" s="42"/>
      <c r="K27" s="42"/>
      <c r="L27" s="42"/>
      <c r="M27" s="42"/>
      <c r="N27" s="42"/>
      <c r="O27" s="42"/>
      <c r="P27" s="42"/>
      <c r="Q27" s="42"/>
      <c r="R27" s="42"/>
      <c r="S27" s="42"/>
      <c r="T27" s="42"/>
      <c r="U27" s="42"/>
      <c r="V27" s="42"/>
      <c r="W27" s="42"/>
      <c r="X27" s="42"/>
      <c r="Y27" s="42"/>
      <c r="Z27" s="42"/>
      <c r="AA27" s="42"/>
      <c r="AB27" s="42"/>
      <c r="AC27" s="42"/>
      <c r="AD27" s="42"/>
      <c r="AE27" s="42"/>
      <c r="AF27" s="42"/>
      <c r="AG27" s="42"/>
    </row>
    <row r="28" s="3" customFormat="1" ht="28" customHeight="1" spans="1:23">
      <c r="A28" s="22" t="s">
        <v>85</v>
      </c>
      <c r="B28" s="20"/>
      <c r="C28" s="20"/>
      <c r="D28" s="20"/>
      <c r="E28" s="20">
        <f>SUM(E29:E31)</f>
        <v>19</v>
      </c>
      <c r="F28" s="20"/>
      <c r="G28" s="20"/>
      <c r="H28" s="20"/>
      <c r="I28" s="20"/>
      <c r="J28" s="40"/>
      <c r="K28" s="40"/>
      <c r="L28" s="40"/>
      <c r="M28" s="40"/>
      <c r="N28" s="40"/>
      <c r="O28" s="40"/>
      <c r="P28" s="40"/>
      <c r="Q28" s="40"/>
      <c r="R28" s="40"/>
      <c r="S28" s="40"/>
      <c r="T28" s="40"/>
      <c r="U28" s="40"/>
      <c r="W28" s="41"/>
    </row>
    <row r="29" s="3" customFormat="1" ht="116" customHeight="1" spans="1:11">
      <c r="A29" s="28">
        <v>1</v>
      </c>
      <c r="B29" s="28" t="s">
        <v>86</v>
      </c>
      <c r="C29" s="28" t="s">
        <v>87</v>
      </c>
      <c r="D29" s="28" t="s">
        <v>88</v>
      </c>
      <c r="E29" s="28">
        <v>10</v>
      </c>
      <c r="F29" s="26" t="s">
        <v>89</v>
      </c>
      <c r="G29" s="26" t="s">
        <v>90</v>
      </c>
      <c r="H29" s="28" t="s">
        <v>88</v>
      </c>
      <c r="I29" s="19" t="s">
        <v>91</v>
      </c>
      <c r="K29" s="41"/>
    </row>
    <row r="30" s="3" customFormat="1" ht="112" customHeight="1" spans="1:12">
      <c r="A30" s="28">
        <v>2</v>
      </c>
      <c r="B30" s="28"/>
      <c r="C30" s="28" t="s">
        <v>87</v>
      </c>
      <c r="D30" s="28" t="s">
        <v>92</v>
      </c>
      <c r="E30" s="31">
        <v>8</v>
      </c>
      <c r="F30" s="24" t="s">
        <v>93</v>
      </c>
      <c r="G30" s="24" t="s">
        <v>94</v>
      </c>
      <c r="H30" s="28" t="s">
        <v>92</v>
      </c>
      <c r="I30" s="19" t="s">
        <v>91</v>
      </c>
      <c r="J30" s="40"/>
      <c r="L30" s="41"/>
    </row>
    <row r="31" s="3" customFormat="1" ht="100" customHeight="1" spans="1:10">
      <c r="A31" s="28">
        <v>3</v>
      </c>
      <c r="B31" s="28"/>
      <c r="C31" s="28" t="s">
        <v>87</v>
      </c>
      <c r="D31" s="28" t="s">
        <v>95</v>
      </c>
      <c r="E31" s="28">
        <v>1</v>
      </c>
      <c r="F31" s="26" t="s">
        <v>96</v>
      </c>
      <c r="G31" s="26" t="s">
        <v>97</v>
      </c>
      <c r="H31" s="28" t="s">
        <v>95</v>
      </c>
      <c r="I31" s="18" t="s">
        <v>18</v>
      </c>
      <c r="J31" s="41"/>
    </row>
    <row r="32" s="3" customFormat="1" ht="28" customHeight="1" spans="1:23">
      <c r="A32" s="22" t="s">
        <v>98</v>
      </c>
      <c r="B32" s="20"/>
      <c r="C32" s="20"/>
      <c r="D32" s="20"/>
      <c r="E32" s="20">
        <v>11</v>
      </c>
      <c r="F32" s="20"/>
      <c r="G32" s="20"/>
      <c r="H32" s="20"/>
      <c r="I32" s="21"/>
      <c r="J32" s="40"/>
      <c r="K32" s="40"/>
      <c r="L32" s="40"/>
      <c r="M32" s="40"/>
      <c r="N32" s="40"/>
      <c r="O32" s="40"/>
      <c r="P32" s="40"/>
      <c r="Q32" s="40"/>
      <c r="R32" s="40"/>
      <c r="S32" s="40"/>
      <c r="T32" s="40"/>
      <c r="U32" s="40"/>
      <c r="W32" s="41"/>
    </row>
    <row r="33" s="3" customFormat="1" ht="104" customHeight="1" spans="1:12">
      <c r="A33" s="28">
        <v>1</v>
      </c>
      <c r="B33" s="28" t="s">
        <v>99</v>
      </c>
      <c r="C33" s="28" t="s">
        <v>100</v>
      </c>
      <c r="D33" s="28" t="s">
        <v>101</v>
      </c>
      <c r="E33" s="28">
        <v>2</v>
      </c>
      <c r="F33" s="25" t="s">
        <v>102</v>
      </c>
      <c r="G33" s="26" t="s">
        <v>103</v>
      </c>
      <c r="H33" s="28" t="s">
        <v>101</v>
      </c>
      <c r="I33" s="19" t="s">
        <v>91</v>
      </c>
      <c r="J33" s="40"/>
      <c r="L33" s="41"/>
    </row>
    <row r="34" s="3" customFormat="1" ht="85" customHeight="1" spans="1:11">
      <c r="A34" s="28">
        <v>2</v>
      </c>
      <c r="B34" s="28"/>
      <c r="C34" s="28" t="s">
        <v>100</v>
      </c>
      <c r="D34" s="28" t="s">
        <v>88</v>
      </c>
      <c r="E34" s="28">
        <v>2</v>
      </c>
      <c r="F34" s="26" t="s">
        <v>89</v>
      </c>
      <c r="G34" s="26" t="s">
        <v>90</v>
      </c>
      <c r="H34" s="28" t="s">
        <v>88</v>
      </c>
      <c r="I34" s="19" t="s">
        <v>91</v>
      </c>
      <c r="K34" s="41"/>
    </row>
    <row r="35" s="3" customFormat="1" ht="105" customHeight="1" spans="1:11">
      <c r="A35" s="28">
        <v>3</v>
      </c>
      <c r="B35" s="28"/>
      <c r="C35" s="28" t="s">
        <v>100</v>
      </c>
      <c r="D35" s="28" t="s">
        <v>25</v>
      </c>
      <c r="E35" s="28">
        <v>1</v>
      </c>
      <c r="F35" s="32" t="s">
        <v>104</v>
      </c>
      <c r="G35" s="33" t="s">
        <v>105</v>
      </c>
      <c r="H35" s="28" t="s">
        <v>88</v>
      </c>
      <c r="I35" s="19" t="s">
        <v>91</v>
      </c>
      <c r="K35" s="41"/>
    </row>
    <row r="36" s="3" customFormat="1" ht="104" customHeight="1" spans="1:11">
      <c r="A36" s="28">
        <v>4</v>
      </c>
      <c r="B36" s="28"/>
      <c r="C36" s="28" t="s">
        <v>100</v>
      </c>
      <c r="D36" s="28" t="s">
        <v>95</v>
      </c>
      <c r="E36" s="28">
        <v>1</v>
      </c>
      <c r="F36" s="26" t="s">
        <v>96</v>
      </c>
      <c r="G36" s="26" t="s">
        <v>97</v>
      </c>
      <c r="H36" s="28" t="s">
        <v>95</v>
      </c>
      <c r="I36" s="18" t="s">
        <v>18</v>
      </c>
      <c r="K36" s="41"/>
    </row>
    <row r="37" s="3" customFormat="1" ht="100" customHeight="1" spans="1:12">
      <c r="A37" s="28">
        <v>5</v>
      </c>
      <c r="B37" s="28"/>
      <c r="C37" s="28" t="s">
        <v>100</v>
      </c>
      <c r="D37" s="28" t="s">
        <v>92</v>
      </c>
      <c r="E37" s="31">
        <v>5</v>
      </c>
      <c r="F37" s="24" t="s">
        <v>93</v>
      </c>
      <c r="G37" s="24" t="s">
        <v>94</v>
      </c>
      <c r="H37" s="28" t="s">
        <v>92</v>
      </c>
      <c r="I37" s="19" t="s">
        <v>91</v>
      </c>
      <c r="J37" s="40"/>
      <c r="L37" s="41"/>
    </row>
    <row r="38" s="3" customFormat="1" ht="28" customHeight="1" spans="1:23">
      <c r="A38" s="22" t="s">
        <v>106</v>
      </c>
      <c r="B38" s="20"/>
      <c r="C38" s="20"/>
      <c r="D38" s="20"/>
      <c r="E38" s="20">
        <f>SUM(E39:E42)</f>
        <v>11</v>
      </c>
      <c r="F38" s="20"/>
      <c r="G38" s="20"/>
      <c r="H38" s="20"/>
      <c r="I38" s="21"/>
      <c r="J38" s="40"/>
      <c r="K38" s="40"/>
      <c r="L38" s="40"/>
      <c r="M38" s="40"/>
      <c r="N38" s="40"/>
      <c r="O38" s="40"/>
      <c r="P38" s="40"/>
      <c r="Q38" s="40"/>
      <c r="R38" s="40"/>
      <c r="S38" s="40"/>
      <c r="T38" s="40"/>
      <c r="U38" s="40"/>
      <c r="W38" s="41"/>
    </row>
    <row r="39" s="3" customFormat="1" ht="87" customHeight="1" spans="1:11">
      <c r="A39" s="28">
        <v>1</v>
      </c>
      <c r="B39" s="34" t="s">
        <v>107</v>
      </c>
      <c r="C39" s="28" t="s">
        <v>108</v>
      </c>
      <c r="D39" s="28" t="s">
        <v>88</v>
      </c>
      <c r="E39" s="28">
        <v>2</v>
      </c>
      <c r="F39" s="26" t="s">
        <v>89</v>
      </c>
      <c r="G39" s="26" t="s">
        <v>90</v>
      </c>
      <c r="H39" s="28" t="s">
        <v>88</v>
      </c>
      <c r="I39" s="19" t="s">
        <v>91</v>
      </c>
      <c r="K39" s="41"/>
    </row>
    <row r="40" s="3" customFormat="1" ht="106" customHeight="1" spans="1:12">
      <c r="A40" s="28">
        <v>2</v>
      </c>
      <c r="B40" s="28"/>
      <c r="C40" s="28" t="s">
        <v>109</v>
      </c>
      <c r="D40" s="28" t="s">
        <v>92</v>
      </c>
      <c r="E40" s="31">
        <v>4</v>
      </c>
      <c r="F40" s="24" t="s">
        <v>93</v>
      </c>
      <c r="G40" s="24" t="s">
        <v>94</v>
      </c>
      <c r="H40" s="28" t="s">
        <v>92</v>
      </c>
      <c r="I40" s="19" t="s">
        <v>91</v>
      </c>
      <c r="J40" s="40"/>
      <c r="L40" s="41"/>
    </row>
    <row r="41" s="3" customFormat="1" ht="97" customHeight="1" spans="1:12">
      <c r="A41" s="28">
        <v>3</v>
      </c>
      <c r="B41" s="35"/>
      <c r="C41" s="28" t="s">
        <v>109</v>
      </c>
      <c r="D41" s="28" t="s">
        <v>101</v>
      </c>
      <c r="E41" s="28">
        <v>4</v>
      </c>
      <c r="F41" s="25" t="s">
        <v>110</v>
      </c>
      <c r="G41" s="26" t="s">
        <v>111</v>
      </c>
      <c r="H41" s="28" t="s">
        <v>101</v>
      </c>
      <c r="I41" s="19" t="s">
        <v>91</v>
      </c>
      <c r="J41" s="40"/>
      <c r="L41" s="41"/>
    </row>
    <row r="42" s="3" customFormat="1" ht="120" customHeight="1" spans="1:12">
      <c r="A42" s="28">
        <v>4</v>
      </c>
      <c r="B42" s="36"/>
      <c r="C42" s="28" t="s">
        <v>108</v>
      </c>
      <c r="D42" s="28" t="s">
        <v>112</v>
      </c>
      <c r="E42" s="28">
        <v>1</v>
      </c>
      <c r="F42" s="25" t="s">
        <v>113</v>
      </c>
      <c r="G42" s="33" t="s">
        <v>114</v>
      </c>
      <c r="H42" s="28" t="s">
        <v>101</v>
      </c>
      <c r="I42" s="19" t="s">
        <v>91</v>
      </c>
      <c r="J42" s="40"/>
      <c r="L42" s="41"/>
    </row>
    <row r="43" s="3" customFormat="1" ht="28" customHeight="1" spans="1:23">
      <c r="A43" s="22" t="s">
        <v>115</v>
      </c>
      <c r="B43" s="20"/>
      <c r="C43" s="20"/>
      <c r="D43" s="20"/>
      <c r="E43" s="20">
        <f>SUM(E44:E49)</f>
        <v>9</v>
      </c>
      <c r="F43" s="20"/>
      <c r="G43" s="20"/>
      <c r="H43" s="20"/>
      <c r="I43" s="21"/>
      <c r="J43" s="40"/>
      <c r="K43" s="40"/>
      <c r="L43" s="40"/>
      <c r="M43" s="40"/>
      <c r="N43" s="40"/>
      <c r="O43" s="40"/>
      <c r="P43" s="40"/>
      <c r="Q43" s="40"/>
      <c r="R43" s="40"/>
      <c r="S43" s="40"/>
      <c r="T43" s="40"/>
      <c r="U43" s="40"/>
      <c r="W43" s="41"/>
    </row>
    <row r="44" s="3" customFormat="1" ht="100" customHeight="1" spans="1:11">
      <c r="A44" s="28">
        <v>1</v>
      </c>
      <c r="B44" s="34" t="s">
        <v>116</v>
      </c>
      <c r="C44" s="28" t="s">
        <v>117</v>
      </c>
      <c r="D44" s="28" t="s">
        <v>88</v>
      </c>
      <c r="E44" s="28">
        <v>1</v>
      </c>
      <c r="F44" s="26" t="s">
        <v>89</v>
      </c>
      <c r="G44" s="26" t="s">
        <v>90</v>
      </c>
      <c r="H44" s="28" t="s">
        <v>88</v>
      </c>
      <c r="I44" s="19" t="s">
        <v>91</v>
      </c>
      <c r="K44" s="41"/>
    </row>
    <row r="45" s="3" customFormat="1" ht="100" customHeight="1" spans="1:12">
      <c r="A45" s="28">
        <v>2</v>
      </c>
      <c r="B45" s="28"/>
      <c r="C45" s="28" t="s">
        <v>118</v>
      </c>
      <c r="D45" s="28" t="s">
        <v>92</v>
      </c>
      <c r="E45" s="31">
        <v>1</v>
      </c>
      <c r="F45" s="24" t="s">
        <v>93</v>
      </c>
      <c r="G45" s="24" t="s">
        <v>94</v>
      </c>
      <c r="H45" s="28" t="s">
        <v>92</v>
      </c>
      <c r="I45" s="19" t="s">
        <v>91</v>
      </c>
      <c r="J45" s="40"/>
      <c r="L45" s="41"/>
    </row>
    <row r="46" s="3" customFormat="1" ht="100" customHeight="1" spans="1:12">
      <c r="A46" s="28">
        <v>3</v>
      </c>
      <c r="B46" s="35"/>
      <c r="C46" s="28" t="s">
        <v>118</v>
      </c>
      <c r="D46" s="28" t="s">
        <v>101</v>
      </c>
      <c r="E46" s="28">
        <v>3</v>
      </c>
      <c r="F46" s="25" t="s">
        <v>119</v>
      </c>
      <c r="G46" s="26" t="s">
        <v>111</v>
      </c>
      <c r="H46" s="28" t="s">
        <v>101</v>
      </c>
      <c r="I46" s="19" t="s">
        <v>91</v>
      </c>
      <c r="J46" s="40"/>
      <c r="L46" s="41"/>
    </row>
    <row r="47" s="3" customFormat="1" ht="100" customHeight="1" spans="1:10">
      <c r="A47" s="28">
        <v>4</v>
      </c>
      <c r="B47" s="28"/>
      <c r="C47" s="28" t="s">
        <v>117</v>
      </c>
      <c r="D47" s="28" t="s">
        <v>95</v>
      </c>
      <c r="E47" s="28">
        <v>2</v>
      </c>
      <c r="F47" s="26" t="s">
        <v>96</v>
      </c>
      <c r="G47" s="26" t="s">
        <v>97</v>
      </c>
      <c r="H47" s="28" t="s">
        <v>95</v>
      </c>
      <c r="I47" s="18" t="s">
        <v>18</v>
      </c>
      <c r="J47" s="41"/>
    </row>
    <row r="48" s="3" customFormat="1" ht="100" customHeight="1" spans="1:12">
      <c r="A48" s="28">
        <v>5</v>
      </c>
      <c r="B48" s="35"/>
      <c r="C48" s="28" t="s">
        <v>117</v>
      </c>
      <c r="D48" s="28" t="s">
        <v>112</v>
      </c>
      <c r="E48" s="28">
        <v>1</v>
      </c>
      <c r="F48" s="26" t="s">
        <v>120</v>
      </c>
      <c r="G48" s="26" t="s">
        <v>121</v>
      </c>
      <c r="H48" s="28" t="s">
        <v>101</v>
      </c>
      <c r="I48" s="19" t="s">
        <v>91</v>
      </c>
      <c r="J48" s="40"/>
      <c r="L48" s="41"/>
    </row>
    <row r="49" s="7" customFormat="1" ht="100" customHeight="1" spans="1:12">
      <c r="A49" s="28">
        <v>6</v>
      </c>
      <c r="B49" s="35"/>
      <c r="C49" s="28" t="s">
        <v>117</v>
      </c>
      <c r="D49" s="28" t="s">
        <v>122</v>
      </c>
      <c r="E49" s="28">
        <v>1</v>
      </c>
      <c r="F49" s="26" t="s">
        <v>123</v>
      </c>
      <c r="G49" s="26" t="s">
        <v>124</v>
      </c>
      <c r="H49" s="28" t="s">
        <v>17</v>
      </c>
      <c r="I49" s="18" t="s">
        <v>18</v>
      </c>
      <c r="J49" s="43"/>
      <c r="L49" s="44"/>
    </row>
    <row r="50" s="3" customFormat="1" ht="28" customHeight="1" spans="1:23">
      <c r="A50" s="22" t="s">
        <v>125</v>
      </c>
      <c r="B50" s="20"/>
      <c r="C50" s="20"/>
      <c r="D50" s="20"/>
      <c r="E50" s="20">
        <v>6</v>
      </c>
      <c r="F50" s="20"/>
      <c r="G50" s="20"/>
      <c r="H50" s="20"/>
      <c r="I50" s="21"/>
      <c r="J50" s="40"/>
      <c r="K50" s="40"/>
      <c r="L50" s="40"/>
      <c r="M50" s="40"/>
      <c r="N50" s="40"/>
      <c r="O50" s="40"/>
      <c r="P50" s="40"/>
      <c r="Q50" s="40"/>
      <c r="R50" s="40"/>
      <c r="S50" s="40"/>
      <c r="T50" s="40"/>
      <c r="U50" s="40"/>
      <c r="W50" s="41"/>
    </row>
    <row r="51" s="3" customFormat="1" ht="100" customHeight="1" spans="1:11">
      <c r="A51" s="28">
        <v>1</v>
      </c>
      <c r="B51" s="34" t="s">
        <v>126</v>
      </c>
      <c r="C51" s="28" t="s">
        <v>127</v>
      </c>
      <c r="D51" s="28" t="s">
        <v>88</v>
      </c>
      <c r="E51" s="28">
        <v>4</v>
      </c>
      <c r="F51" s="26" t="s">
        <v>89</v>
      </c>
      <c r="G51" s="26" t="s">
        <v>90</v>
      </c>
      <c r="H51" s="28" t="s">
        <v>88</v>
      </c>
      <c r="I51" s="19" t="s">
        <v>91</v>
      </c>
      <c r="K51" s="41"/>
    </row>
    <row r="52" s="3" customFormat="1" ht="100" customHeight="1" spans="1:11">
      <c r="A52" s="28">
        <v>2</v>
      </c>
      <c r="B52" s="36"/>
      <c r="C52" s="28" t="s">
        <v>128</v>
      </c>
      <c r="D52" s="28" t="s">
        <v>95</v>
      </c>
      <c r="E52" s="28">
        <v>2</v>
      </c>
      <c r="F52" s="26" t="s">
        <v>96</v>
      </c>
      <c r="G52" s="26" t="s">
        <v>97</v>
      </c>
      <c r="H52" s="28" t="s">
        <v>95</v>
      </c>
      <c r="I52" s="18" t="s">
        <v>18</v>
      </c>
      <c r="K52" s="41"/>
    </row>
    <row r="53" s="3" customFormat="1" ht="28" customHeight="1" spans="1:23">
      <c r="A53" s="22" t="s">
        <v>129</v>
      </c>
      <c r="B53" s="20"/>
      <c r="C53" s="20"/>
      <c r="D53" s="20"/>
      <c r="E53" s="20">
        <f>SUM(E54:E58)</f>
        <v>58</v>
      </c>
      <c r="F53" s="20"/>
      <c r="G53" s="20"/>
      <c r="H53" s="20"/>
      <c r="I53" s="21"/>
      <c r="J53" s="40"/>
      <c r="K53" s="40"/>
      <c r="L53" s="40"/>
      <c r="M53" s="40"/>
      <c r="N53" s="40"/>
      <c r="O53" s="40"/>
      <c r="P53" s="40"/>
      <c r="Q53" s="40"/>
      <c r="R53" s="40"/>
      <c r="S53" s="40"/>
      <c r="T53" s="40"/>
      <c r="U53" s="40"/>
      <c r="W53" s="41"/>
    </row>
    <row r="54" s="3" customFormat="1" ht="99" customHeight="1" spans="1:11">
      <c r="A54" s="28">
        <v>1</v>
      </c>
      <c r="B54" s="28" t="s">
        <v>130</v>
      </c>
      <c r="C54" s="28" t="s">
        <v>131</v>
      </c>
      <c r="D54" s="28" t="s">
        <v>88</v>
      </c>
      <c r="E54" s="28">
        <v>3</v>
      </c>
      <c r="F54" s="26" t="s">
        <v>89</v>
      </c>
      <c r="G54" s="26" t="s">
        <v>90</v>
      </c>
      <c r="H54" s="28" t="s">
        <v>88</v>
      </c>
      <c r="I54" s="19" t="s">
        <v>91</v>
      </c>
      <c r="K54" s="41"/>
    </row>
    <row r="55" s="3" customFormat="1" ht="99" customHeight="1" spans="1:12">
      <c r="A55" s="28">
        <v>2</v>
      </c>
      <c r="B55" s="28"/>
      <c r="C55" s="28" t="s">
        <v>131</v>
      </c>
      <c r="D55" s="28" t="s">
        <v>92</v>
      </c>
      <c r="E55" s="31">
        <v>30</v>
      </c>
      <c r="F55" s="24" t="s">
        <v>93</v>
      </c>
      <c r="G55" s="24" t="s">
        <v>94</v>
      </c>
      <c r="H55" s="28" t="s">
        <v>92</v>
      </c>
      <c r="I55" s="19" t="s">
        <v>91</v>
      </c>
      <c r="J55" s="40"/>
      <c r="L55" s="41"/>
    </row>
    <row r="56" s="3" customFormat="1" ht="99" customHeight="1" spans="1:12">
      <c r="A56" s="28">
        <v>3</v>
      </c>
      <c r="B56" s="28"/>
      <c r="C56" s="28" t="s">
        <v>132</v>
      </c>
      <c r="D56" s="28" t="s">
        <v>92</v>
      </c>
      <c r="E56" s="31">
        <v>20</v>
      </c>
      <c r="F56" s="24" t="s">
        <v>93</v>
      </c>
      <c r="G56" s="24" t="s">
        <v>94</v>
      </c>
      <c r="H56" s="28" t="s">
        <v>92</v>
      </c>
      <c r="I56" s="19" t="s">
        <v>91</v>
      </c>
      <c r="J56" s="40"/>
      <c r="L56" s="41"/>
    </row>
    <row r="57" s="3" customFormat="1" ht="99" customHeight="1" spans="1:12">
      <c r="A57" s="28">
        <v>4</v>
      </c>
      <c r="B57" s="28"/>
      <c r="C57" s="28" t="s">
        <v>131</v>
      </c>
      <c r="D57" s="28" t="s">
        <v>101</v>
      </c>
      <c r="E57" s="28">
        <v>3</v>
      </c>
      <c r="F57" s="25" t="s">
        <v>119</v>
      </c>
      <c r="G57" s="26" t="s">
        <v>111</v>
      </c>
      <c r="H57" s="28" t="s">
        <v>101</v>
      </c>
      <c r="I57" s="19" t="s">
        <v>91</v>
      </c>
      <c r="J57" s="40"/>
      <c r="L57" s="41"/>
    </row>
    <row r="58" s="3" customFormat="1" ht="99" customHeight="1" spans="1:10">
      <c r="A58" s="28">
        <v>5</v>
      </c>
      <c r="B58" s="28"/>
      <c r="C58" s="28" t="s">
        <v>131</v>
      </c>
      <c r="D58" s="28" t="s">
        <v>95</v>
      </c>
      <c r="E58" s="28">
        <v>2</v>
      </c>
      <c r="F58" s="26" t="s">
        <v>96</v>
      </c>
      <c r="G58" s="26" t="s">
        <v>97</v>
      </c>
      <c r="H58" s="28" t="s">
        <v>95</v>
      </c>
      <c r="I58" s="18" t="s">
        <v>18</v>
      </c>
      <c r="J58" s="41"/>
    </row>
    <row r="59" s="3" customFormat="1" customHeight="1" spans="1:10">
      <c r="A59" s="22" t="s">
        <v>133</v>
      </c>
      <c r="B59" s="20"/>
      <c r="C59" s="20"/>
      <c r="D59" s="20"/>
      <c r="E59" s="20">
        <f>SUM(E60:E63)</f>
        <v>8</v>
      </c>
      <c r="F59" s="37"/>
      <c r="G59" s="37"/>
      <c r="H59" s="20"/>
      <c r="I59" s="45"/>
      <c r="J59" s="41"/>
    </row>
    <row r="60" s="3" customFormat="1" ht="87" customHeight="1" spans="1:11">
      <c r="A60" s="28">
        <v>1</v>
      </c>
      <c r="B60" s="34" t="s">
        <v>134</v>
      </c>
      <c r="C60" s="28" t="s">
        <v>135</v>
      </c>
      <c r="D60" s="28" t="s">
        <v>88</v>
      </c>
      <c r="E60" s="28">
        <v>4</v>
      </c>
      <c r="F60" s="26" t="s">
        <v>89</v>
      </c>
      <c r="G60" s="26" t="s">
        <v>90</v>
      </c>
      <c r="H60" s="28" t="s">
        <v>88</v>
      </c>
      <c r="I60" s="19" t="s">
        <v>91</v>
      </c>
      <c r="K60" s="41"/>
    </row>
    <row r="61" s="3" customFormat="1" ht="87" customHeight="1" spans="1:11">
      <c r="A61" s="28">
        <v>2</v>
      </c>
      <c r="B61" s="35"/>
      <c r="C61" s="28" t="s">
        <v>135</v>
      </c>
      <c r="D61" s="28" t="s">
        <v>95</v>
      </c>
      <c r="E61" s="28">
        <v>1</v>
      </c>
      <c r="F61" s="26" t="s">
        <v>96</v>
      </c>
      <c r="G61" s="26" t="s">
        <v>97</v>
      </c>
      <c r="H61" s="28" t="s">
        <v>95</v>
      </c>
      <c r="I61" s="18" t="s">
        <v>18</v>
      </c>
      <c r="K61" s="41"/>
    </row>
    <row r="62" s="3" customFormat="1" ht="104" customHeight="1" spans="1:12">
      <c r="A62" s="28">
        <v>3</v>
      </c>
      <c r="B62" s="35"/>
      <c r="C62" s="28" t="s">
        <v>135</v>
      </c>
      <c r="D62" s="28" t="s">
        <v>92</v>
      </c>
      <c r="E62" s="31">
        <v>2</v>
      </c>
      <c r="F62" s="24" t="s">
        <v>93</v>
      </c>
      <c r="G62" s="24" t="s">
        <v>94</v>
      </c>
      <c r="H62" s="28" t="s">
        <v>92</v>
      </c>
      <c r="I62" s="19" t="s">
        <v>91</v>
      </c>
      <c r="J62" s="40"/>
      <c r="L62" s="41"/>
    </row>
    <row r="63" s="3" customFormat="1" ht="104" customHeight="1" spans="1:10">
      <c r="A63" s="28">
        <v>4</v>
      </c>
      <c r="B63" s="36"/>
      <c r="C63" s="28" t="s">
        <v>135</v>
      </c>
      <c r="D63" s="28" t="s">
        <v>17</v>
      </c>
      <c r="E63" s="28">
        <v>1</v>
      </c>
      <c r="F63" s="26" t="s">
        <v>136</v>
      </c>
      <c r="G63" s="26" t="s">
        <v>137</v>
      </c>
      <c r="H63" s="28" t="s">
        <v>17</v>
      </c>
      <c r="I63" s="18" t="s">
        <v>18</v>
      </c>
      <c r="J63" s="41"/>
    </row>
    <row r="64" s="3" customFormat="1" ht="28" customHeight="1" spans="1:23">
      <c r="A64" s="22" t="s">
        <v>138</v>
      </c>
      <c r="B64" s="20"/>
      <c r="C64" s="20"/>
      <c r="D64" s="20"/>
      <c r="E64" s="20">
        <f>SUM(E65:E70)</f>
        <v>30</v>
      </c>
      <c r="F64" s="20"/>
      <c r="G64" s="20"/>
      <c r="H64" s="20"/>
      <c r="I64" s="21"/>
      <c r="J64" s="40"/>
      <c r="K64" s="40"/>
      <c r="L64" s="40"/>
      <c r="M64" s="40"/>
      <c r="N64" s="40"/>
      <c r="O64" s="40"/>
      <c r="P64" s="40"/>
      <c r="Q64" s="40"/>
      <c r="R64" s="40"/>
      <c r="S64" s="40"/>
      <c r="T64" s="40"/>
      <c r="U64" s="40"/>
      <c r="W64" s="41"/>
    </row>
    <row r="65" s="3" customFormat="1" ht="111" customHeight="1" spans="1:11">
      <c r="A65" s="28">
        <v>1</v>
      </c>
      <c r="B65" s="28" t="s">
        <v>139</v>
      </c>
      <c r="C65" s="28" t="s">
        <v>140</v>
      </c>
      <c r="D65" s="28" t="s">
        <v>95</v>
      </c>
      <c r="E65" s="28">
        <v>1</v>
      </c>
      <c r="F65" s="26" t="s">
        <v>96</v>
      </c>
      <c r="G65" s="26" t="s">
        <v>97</v>
      </c>
      <c r="H65" s="28" t="s">
        <v>95</v>
      </c>
      <c r="I65" s="18" t="s">
        <v>18</v>
      </c>
      <c r="K65" s="41"/>
    </row>
    <row r="66" s="3" customFormat="1" ht="99" customHeight="1" spans="1:12">
      <c r="A66" s="28">
        <v>2</v>
      </c>
      <c r="B66" s="28"/>
      <c r="C66" s="28" t="s">
        <v>140</v>
      </c>
      <c r="D66" s="28" t="s">
        <v>141</v>
      </c>
      <c r="E66" s="28">
        <v>1</v>
      </c>
      <c r="F66" s="26" t="s">
        <v>142</v>
      </c>
      <c r="G66" s="26" t="s">
        <v>143</v>
      </c>
      <c r="H66" s="28" t="s">
        <v>101</v>
      </c>
      <c r="I66" s="19" t="s">
        <v>91</v>
      </c>
      <c r="J66" s="40"/>
      <c r="L66" s="41"/>
    </row>
    <row r="67" s="3" customFormat="1" ht="81" customHeight="1" spans="1:10">
      <c r="A67" s="28">
        <v>3</v>
      </c>
      <c r="B67" s="28"/>
      <c r="C67" s="28" t="s">
        <v>144</v>
      </c>
      <c r="D67" s="28" t="s">
        <v>88</v>
      </c>
      <c r="E67" s="28">
        <v>2</v>
      </c>
      <c r="F67" s="26" t="s">
        <v>89</v>
      </c>
      <c r="G67" s="26" t="s">
        <v>90</v>
      </c>
      <c r="H67" s="28" t="s">
        <v>88</v>
      </c>
      <c r="I67" s="19" t="s">
        <v>91</v>
      </c>
      <c r="J67" s="41"/>
    </row>
    <row r="68" s="3" customFormat="1" ht="96" customHeight="1" spans="1:12">
      <c r="A68" s="28">
        <v>4</v>
      </c>
      <c r="B68" s="28"/>
      <c r="C68" s="28" t="s">
        <v>144</v>
      </c>
      <c r="D68" s="28" t="s">
        <v>101</v>
      </c>
      <c r="E68" s="28">
        <v>5</v>
      </c>
      <c r="F68" s="26" t="s">
        <v>119</v>
      </c>
      <c r="G68" s="26" t="s">
        <v>111</v>
      </c>
      <c r="H68" s="28" t="s">
        <v>101</v>
      </c>
      <c r="I68" s="19" t="s">
        <v>91</v>
      </c>
      <c r="J68" s="40"/>
      <c r="L68" s="41"/>
    </row>
    <row r="69" s="7" customFormat="1" ht="91" customHeight="1" spans="1:12">
      <c r="A69" s="28">
        <v>5</v>
      </c>
      <c r="B69" s="28"/>
      <c r="C69" s="28" t="s">
        <v>144</v>
      </c>
      <c r="D69" s="28" t="s">
        <v>17</v>
      </c>
      <c r="E69" s="28">
        <v>1</v>
      </c>
      <c r="F69" s="26" t="s">
        <v>136</v>
      </c>
      <c r="G69" s="26" t="s">
        <v>145</v>
      </c>
      <c r="H69" s="28" t="s">
        <v>17</v>
      </c>
      <c r="I69" s="18" t="s">
        <v>18</v>
      </c>
      <c r="J69" s="43"/>
      <c r="L69" s="44"/>
    </row>
    <row r="70" s="5" customFormat="1" ht="99" customHeight="1" spans="1:33">
      <c r="A70" s="28">
        <v>6</v>
      </c>
      <c r="B70" s="28"/>
      <c r="C70" s="28" t="s">
        <v>144</v>
      </c>
      <c r="D70" s="28" t="s">
        <v>92</v>
      </c>
      <c r="E70" s="28">
        <v>20</v>
      </c>
      <c r="F70" s="24" t="s">
        <v>93</v>
      </c>
      <c r="G70" s="26" t="s">
        <v>94</v>
      </c>
      <c r="H70" s="28" t="s">
        <v>92</v>
      </c>
      <c r="I70" s="19" t="s">
        <v>91</v>
      </c>
      <c r="J70" s="49"/>
      <c r="K70" s="4"/>
      <c r="L70" s="49"/>
      <c r="M70" s="4"/>
      <c r="N70" s="4"/>
      <c r="O70" s="4"/>
      <c r="P70" s="4"/>
      <c r="Q70" s="4"/>
      <c r="R70" s="4"/>
      <c r="S70" s="4"/>
      <c r="T70" s="4"/>
      <c r="U70" s="4"/>
      <c r="V70" s="4"/>
      <c r="W70" s="4"/>
      <c r="X70" s="4"/>
      <c r="Y70" s="4"/>
      <c r="Z70" s="4"/>
      <c r="AA70" s="4"/>
      <c r="AB70" s="4"/>
      <c r="AC70" s="4"/>
      <c r="AD70" s="4"/>
      <c r="AE70" s="4"/>
      <c r="AF70" s="4"/>
      <c r="AG70" s="4"/>
    </row>
    <row r="71" s="3" customFormat="1" ht="28" customHeight="1" spans="1:23">
      <c r="A71" s="22" t="s">
        <v>146</v>
      </c>
      <c r="B71" s="20"/>
      <c r="C71" s="20"/>
      <c r="D71" s="20"/>
      <c r="E71" s="20">
        <f>SUM(E72:E78)</f>
        <v>18</v>
      </c>
      <c r="F71" s="20"/>
      <c r="G71" s="20"/>
      <c r="H71" s="20"/>
      <c r="I71" s="21"/>
      <c r="J71" s="40"/>
      <c r="K71" s="40"/>
      <c r="L71" s="40"/>
      <c r="M71" s="40"/>
      <c r="N71" s="40"/>
      <c r="O71" s="40"/>
      <c r="P71" s="40"/>
      <c r="Q71" s="40"/>
      <c r="R71" s="40"/>
      <c r="S71" s="40"/>
      <c r="T71" s="40"/>
      <c r="U71" s="40"/>
      <c r="W71" s="41"/>
    </row>
    <row r="72" s="3" customFormat="1" ht="101" customHeight="1" spans="1:11">
      <c r="A72" s="28">
        <v>1</v>
      </c>
      <c r="B72" s="28" t="s">
        <v>147</v>
      </c>
      <c r="C72" s="28" t="s">
        <v>148</v>
      </c>
      <c r="D72" s="28" t="s">
        <v>88</v>
      </c>
      <c r="E72" s="28">
        <v>2</v>
      </c>
      <c r="F72" s="26" t="s">
        <v>89</v>
      </c>
      <c r="G72" s="26" t="s">
        <v>90</v>
      </c>
      <c r="H72" s="46" t="s">
        <v>88</v>
      </c>
      <c r="I72" s="19" t="s">
        <v>91</v>
      </c>
      <c r="K72" s="41"/>
    </row>
    <row r="73" s="3" customFormat="1" ht="101" customHeight="1" spans="1:12">
      <c r="A73" s="28">
        <v>2</v>
      </c>
      <c r="B73" s="28"/>
      <c r="C73" s="28" t="s">
        <v>148</v>
      </c>
      <c r="D73" s="28" t="s">
        <v>92</v>
      </c>
      <c r="E73" s="31">
        <v>8</v>
      </c>
      <c r="F73" s="24" t="s">
        <v>93</v>
      </c>
      <c r="G73" s="24" t="s">
        <v>94</v>
      </c>
      <c r="H73" s="46" t="s">
        <v>92</v>
      </c>
      <c r="I73" s="19" t="s">
        <v>91</v>
      </c>
      <c r="J73" s="40"/>
      <c r="L73" s="41"/>
    </row>
    <row r="74" s="3" customFormat="1" ht="101" customHeight="1" spans="1:12">
      <c r="A74" s="28">
        <v>3</v>
      </c>
      <c r="B74" s="28"/>
      <c r="C74" s="28" t="s">
        <v>148</v>
      </c>
      <c r="D74" s="28" t="s">
        <v>149</v>
      </c>
      <c r="E74" s="31">
        <v>3</v>
      </c>
      <c r="F74" s="26" t="s">
        <v>150</v>
      </c>
      <c r="G74" s="26" t="s">
        <v>151</v>
      </c>
      <c r="H74" s="46" t="s">
        <v>101</v>
      </c>
      <c r="I74" s="19" t="s">
        <v>91</v>
      </c>
      <c r="J74" s="40"/>
      <c r="L74" s="41"/>
    </row>
    <row r="75" s="3" customFormat="1" ht="101" customHeight="1" spans="1:12">
      <c r="A75" s="28">
        <v>4</v>
      </c>
      <c r="B75" s="28"/>
      <c r="C75" s="28" t="s">
        <v>148</v>
      </c>
      <c r="D75" s="28" t="s">
        <v>152</v>
      </c>
      <c r="E75" s="31">
        <v>1</v>
      </c>
      <c r="F75" s="26" t="s">
        <v>119</v>
      </c>
      <c r="G75" s="26" t="s">
        <v>153</v>
      </c>
      <c r="H75" s="46" t="s">
        <v>101</v>
      </c>
      <c r="I75" s="19" t="s">
        <v>91</v>
      </c>
      <c r="J75" s="40"/>
      <c r="L75" s="41"/>
    </row>
    <row r="76" s="3" customFormat="1" ht="101" customHeight="1" spans="1:12">
      <c r="A76" s="28">
        <v>5</v>
      </c>
      <c r="B76" s="28"/>
      <c r="C76" s="28" t="s">
        <v>148</v>
      </c>
      <c r="D76" s="28" t="s">
        <v>154</v>
      </c>
      <c r="E76" s="31">
        <v>1</v>
      </c>
      <c r="F76" s="26" t="s">
        <v>155</v>
      </c>
      <c r="G76" s="26" t="s">
        <v>156</v>
      </c>
      <c r="H76" s="46" t="s">
        <v>101</v>
      </c>
      <c r="I76" s="19" t="s">
        <v>91</v>
      </c>
      <c r="J76" s="40"/>
      <c r="L76" s="41"/>
    </row>
    <row r="77" s="3" customFormat="1" ht="101" customHeight="1" spans="1:10">
      <c r="A77" s="28">
        <v>6</v>
      </c>
      <c r="B77" s="28"/>
      <c r="C77" s="28" t="s">
        <v>148</v>
      </c>
      <c r="D77" s="28" t="s">
        <v>95</v>
      </c>
      <c r="E77" s="28">
        <v>2</v>
      </c>
      <c r="F77" s="26" t="s">
        <v>96</v>
      </c>
      <c r="G77" s="26" t="s">
        <v>97</v>
      </c>
      <c r="H77" s="46" t="s">
        <v>95</v>
      </c>
      <c r="I77" s="18" t="s">
        <v>18</v>
      </c>
      <c r="J77" s="41"/>
    </row>
    <row r="78" s="3" customFormat="1" ht="101" customHeight="1" spans="1:10">
      <c r="A78" s="28">
        <v>7</v>
      </c>
      <c r="B78" s="28"/>
      <c r="C78" s="28" t="s">
        <v>148</v>
      </c>
      <c r="D78" s="28" t="s">
        <v>17</v>
      </c>
      <c r="E78" s="28">
        <v>1</v>
      </c>
      <c r="F78" s="26" t="s">
        <v>136</v>
      </c>
      <c r="G78" s="26" t="s">
        <v>145</v>
      </c>
      <c r="H78" s="46" t="s">
        <v>17</v>
      </c>
      <c r="I78" s="18" t="s">
        <v>18</v>
      </c>
      <c r="J78" s="41"/>
    </row>
    <row r="79" s="3" customFormat="1" ht="28" customHeight="1" spans="1:22">
      <c r="A79" s="22" t="s">
        <v>157</v>
      </c>
      <c r="B79" s="20"/>
      <c r="C79" s="20"/>
      <c r="D79" s="20"/>
      <c r="E79" s="20">
        <f ca="1">SUM(E80:E82:E82)</f>
        <v>3</v>
      </c>
      <c r="F79" s="20"/>
      <c r="G79" s="20"/>
      <c r="H79" s="20"/>
      <c r="I79" s="20"/>
      <c r="J79" s="40"/>
      <c r="K79" s="40"/>
      <c r="L79" s="40"/>
      <c r="M79" s="40"/>
      <c r="N79" s="40"/>
      <c r="O79" s="40"/>
      <c r="P79" s="40"/>
      <c r="Q79" s="40"/>
      <c r="R79" s="40"/>
      <c r="S79" s="40"/>
      <c r="T79" s="40"/>
      <c r="V79" s="41"/>
    </row>
    <row r="80" s="5" customFormat="1" ht="99" customHeight="1" spans="1:31">
      <c r="A80" s="28">
        <v>1</v>
      </c>
      <c r="B80" s="34" t="s">
        <v>158</v>
      </c>
      <c r="C80" s="28" t="s">
        <v>159</v>
      </c>
      <c r="D80" s="28" t="s">
        <v>88</v>
      </c>
      <c r="E80" s="28">
        <v>1</v>
      </c>
      <c r="F80" s="26" t="s">
        <v>89</v>
      </c>
      <c r="G80" s="26" t="s">
        <v>90</v>
      </c>
      <c r="H80" s="47" t="s">
        <v>88</v>
      </c>
      <c r="I80" s="19" t="s">
        <v>91</v>
      </c>
      <c r="J80" s="49"/>
      <c r="K80" s="4"/>
      <c r="L80" s="4"/>
      <c r="M80" s="4"/>
      <c r="N80" s="4"/>
      <c r="O80" s="4"/>
      <c r="P80" s="4"/>
      <c r="Q80" s="4"/>
      <c r="R80" s="4"/>
      <c r="S80" s="4"/>
      <c r="T80" s="4"/>
      <c r="U80" s="4"/>
      <c r="V80" s="4"/>
      <c r="W80" s="4"/>
      <c r="X80" s="4"/>
      <c r="Y80" s="4"/>
      <c r="Z80" s="4"/>
      <c r="AA80" s="4"/>
      <c r="AB80" s="4"/>
      <c r="AC80" s="4"/>
      <c r="AD80" s="4"/>
      <c r="AE80" s="4"/>
    </row>
    <row r="81" s="5" customFormat="1" ht="99" customHeight="1" spans="1:30">
      <c r="A81" s="28">
        <v>2</v>
      </c>
      <c r="B81" s="35"/>
      <c r="C81" s="28" t="s">
        <v>160</v>
      </c>
      <c r="D81" s="28" t="s">
        <v>161</v>
      </c>
      <c r="E81" s="28">
        <v>1</v>
      </c>
      <c r="F81" s="26" t="s">
        <v>162</v>
      </c>
      <c r="G81" s="26" t="s">
        <v>163</v>
      </c>
      <c r="H81" s="47" t="s">
        <v>101</v>
      </c>
      <c r="I81" s="19" t="s">
        <v>91</v>
      </c>
      <c r="J81" s="49"/>
      <c r="K81" s="4"/>
      <c r="L81" s="4"/>
      <c r="M81" s="4"/>
      <c r="N81" s="4"/>
      <c r="O81" s="4"/>
      <c r="P81" s="4"/>
      <c r="Q81" s="4"/>
      <c r="R81" s="4"/>
      <c r="S81" s="4"/>
      <c r="T81" s="4"/>
      <c r="U81" s="4"/>
      <c r="V81" s="4"/>
      <c r="W81" s="4"/>
      <c r="X81" s="4"/>
      <c r="Y81" s="4"/>
      <c r="Z81" s="4"/>
      <c r="AA81" s="4"/>
      <c r="AB81" s="4"/>
      <c r="AC81" s="4"/>
      <c r="AD81" s="4"/>
    </row>
    <row r="82" s="5" customFormat="1" ht="99" customHeight="1" spans="1:31">
      <c r="A82" s="28">
        <v>3</v>
      </c>
      <c r="B82" s="36"/>
      <c r="C82" s="28" t="s">
        <v>159</v>
      </c>
      <c r="D82" s="28" t="s">
        <v>17</v>
      </c>
      <c r="E82" s="28">
        <v>1</v>
      </c>
      <c r="F82" s="26" t="s">
        <v>136</v>
      </c>
      <c r="G82" s="26" t="s">
        <v>145</v>
      </c>
      <c r="H82" s="47" t="s">
        <v>17</v>
      </c>
      <c r="I82" s="18" t="s">
        <v>18</v>
      </c>
      <c r="J82" s="49"/>
      <c r="K82" s="4"/>
      <c r="L82" s="4"/>
      <c r="M82" s="4"/>
      <c r="N82" s="4"/>
      <c r="O82" s="4"/>
      <c r="P82" s="4"/>
      <c r="Q82" s="4"/>
      <c r="R82" s="4"/>
      <c r="S82" s="4"/>
      <c r="T82" s="4"/>
      <c r="U82" s="4"/>
      <c r="V82" s="4"/>
      <c r="W82" s="4"/>
      <c r="X82" s="4"/>
      <c r="Y82" s="4"/>
      <c r="Z82" s="4"/>
      <c r="AA82" s="4"/>
      <c r="AB82" s="4"/>
      <c r="AC82" s="4"/>
      <c r="AD82" s="4"/>
      <c r="AE82" s="4"/>
    </row>
    <row r="83" s="3" customFormat="1" ht="28" customHeight="1" spans="1:23">
      <c r="A83" s="22" t="s">
        <v>164</v>
      </c>
      <c r="B83" s="20"/>
      <c r="C83" s="20"/>
      <c r="D83" s="20"/>
      <c r="E83" s="20">
        <f>SUM(E84:E100)</f>
        <v>83</v>
      </c>
      <c r="F83" s="20"/>
      <c r="G83" s="20"/>
      <c r="H83" s="20"/>
      <c r="I83" s="21"/>
      <c r="J83" s="40"/>
      <c r="K83" s="40"/>
      <c r="L83" s="40"/>
      <c r="M83" s="40"/>
      <c r="N83" s="40"/>
      <c r="O83" s="40"/>
      <c r="P83" s="40"/>
      <c r="Q83" s="40"/>
      <c r="R83" s="40"/>
      <c r="S83" s="40"/>
      <c r="T83" s="40"/>
      <c r="U83" s="40"/>
      <c r="W83" s="41"/>
    </row>
    <row r="84" s="3" customFormat="1" ht="99" customHeight="1" spans="1:11">
      <c r="A84" s="28">
        <v>1</v>
      </c>
      <c r="B84" s="34" t="s">
        <v>165</v>
      </c>
      <c r="C84" s="28" t="s">
        <v>166</v>
      </c>
      <c r="D84" s="28" t="s">
        <v>167</v>
      </c>
      <c r="E84" s="28">
        <v>1</v>
      </c>
      <c r="F84" s="25" t="s">
        <v>168</v>
      </c>
      <c r="G84" s="33" t="s">
        <v>169</v>
      </c>
      <c r="H84" s="28" t="s">
        <v>17</v>
      </c>
      <c r="I84" s="18" t="s">
        <v>18</v>
      </c>
      <c r="K84" s="41"/>
    </row>
    <row r="85" s="3" customFormat="1" ht="109" customHeight="1" spans="1:12">
      <c r="A85" s="28">
        <v>2</v>
      </c>
      <c r="B85" s="35"/>
      <c r="C85" s="28" t="s">
        <v>166</v>
      </c>
      <c r="D85" s="28" t="s">
        <v>170</v>
      </c>
      <c r="E85" s="31">
        <v>1</v>
      </c>
      <c r="F85" s="25" t="s">
        <v>171</v>
      </c>
      <c r="G85" s="25" t="s">
        <v>172</v>
      </c>
      <c r="H85" s="28" t="s">
        <v>17</v>
      </c>
      <c r="I85" s="18" t="s">
        <v>18</v>
      </c>
      <c r="J85" s="40"/>
      <c r="L85" s="41"/>
    </row>
    <row r="86" s="3" customFormat="1" ht="96" customHeight="1" spans="1:12">
      <c r="A86" s="28">
        <v>3</v>
      </c>
      <c r="B86" s="35"/>
      <c r="C86" s="28" t="s">
        <v>166</v>
      </c>
      <c r="D86" s="28" t="s">
        <v>95</v>
      </c>
      <c r="E86" s="31">
        <v>2</v>
      </c>
      <c r="F86" s="26" t="s">
        <v>96</v>
      </c>
      <c r="G86" s="26" t="s">
        <v>97</v>
      </c>
      <c r="H86" s="28" t="s">
        <v>95</v>
      </c>
      <c r="I86" s="18" t="s">
        <v>18</v>
      </c>
      <c r="J86" s="40"/>
      <c r="L86" s="41"/>
    </row>
    <row r="87" s="3" customFormat="1" ht="112" customHeight="1" spans="1:12">
      <c r="A87" s="28">
        <v>4</v>
      </c>
      <c r="B87" s="35"/>
      <c r="C87" s="28" t="s">
        <v>166</v>
      </c>
      <c r="D87" s="28" t="s">
        <v>173</v>
      </c>
      <c r="E87" s="31">
        <v>2</v>
      </c>
      <c r="F87" s="25" t="s">
        <v>174</v>
      </c>
      <c r="G87" s="25" t="s">
        <v>175</v>
      </c>
      <c r="H87" s="28" t="s">
        <v>101</v>
      </c>
      <c r="I87" s="19" t="s">
        <v>91</v>
      </c>
      <c r="J87" s="40"/>
      <c r="L87" s="41"/>
    </row>
    <row r="88" s="3" customFormat="1" ht="101" customHeight="1" spans="1:12">
      <c r="A88" s="28">
        <v>5</v>
      </c>
      <c r="B88" s="35"/>
      <c r="C88" s="28" t="s">
        <v>166</v>
      </c>
      <c r="D88" s="28" t="s">
        <v>176</v>
      </c>
      <c r="E88" s="31">
        <v>2</v>
      </c>
      <c r="F88" s="25" t="s">
        <v>177</v>
      </c>
      <c r="G88" s="25" t="s">
        <v>178</v>
      </c>
      <c r="H88" s="28" t="s">
        <v>101</v>
      </c>
      <c r="I88" s="19" t="s">
        <v>91</v>
      </c>
      <c r="J88" s="40"/>
      <c r="L88" s="41"/>
    </row>
    <row r="89" s="3" customFormat="1" ht="104" customHeight="1" spans="1:12">
      <c r="A89" s="28">
        <v>6</v>
      </c>
      <c r="B89" s="35"/>
      <c r="C89" s="28" t="s">
        <v>166</v>
      </c>
      <c r="D89" s="28" t="s">
        <v>179</v>
      </c>
      <c r="E89" s="31">
        <v>2</v>
      </c>
      <c r="F89" s="25" t="s">
        <v>180</v>
      </c>
      <c r="G89" s="25" t="s">
        <v>181</v>
      </c>
      <c r="H89" s="28" t="s">
        <v>92</v>
      </c>
      <c r="I89" s="19" t="s">
        <v>91</v>
      </c>
      <c r="J89" s="40"/>
      <c r="L89" s="41"/>
    </row>
    <row r="90" s="3" customFormat="1" ht="78" customHeight="1" spans="1:12">
      <c r="A90" s="28">
        <v>7</v>
      </c>
      <c r="B90" s="35"/>
      <c r="C90" s="28" t="s">
        <v>166</v>
      </c>
      <c r="D90" s="28" t="s">
        <v>92</v>
      </c>
      <c r="E90" s="31">
        <v>5</v>
      </c>
      <c r="F90" s="25" t="s">
        <v>182</v>
      </c>
      <c r="G90" s="26" t="s">
        <v>183</v>
      </c>
      <c r="H90" s="28" t="s">
        <v>92</v>
      </c>
      <c r="I90" s="19" t="s">
        <v>91</v>
      </c>
      <c r="J90" s="50"/>
      <c r="L90" s="41"/>
    </row>
    <row r="91" s="3" customFormat="1" ht="106" customHeight="1" spans="1:12">
      <c r="A91" s="28">
        <v>8</v>
      </c>
      <c r="B91" s="35"/>
      <c r="C91" s="28" t="s">
        <v>184</v>
      </c>
      <c r="D91" s="28" t="s">
        <v>185</v>
      </c>
      <c r="E91" s="31">
        <v>1</v>
      </c>
      <c r="F91" s="25" t="s">
        <v>186</v>
      </c>
      <c r="G91" s="33" t="s">
        <v>187</v>
      </c>
      <c r="H91" s="28" t="s">
        <v>92</v>
      </c>
      <c r="I91" s="19" t="s">
        <v>91</v>
      </c>
      <c r="J91" s="40"/>
      <c r="L91" s="41"/>
    </row>
    <row r="92" s="3" customFormat="1" ht="78" customHeight="1" spans="1:12">
      <c r="A92" s="28">
        <v>9</v>
      </c>
      <c r="B92" s="35"/>
      <c r="C92" s="28" t="s">
        <v>184</v>
      </c>
      <c r="D92" s="28" t="s">
        <v>92</v>
      </c>
      <c r="E92" s="31">
        <v>30</v>
      </c>
      <c r="F92" s="25" t="s">
        <v>182</v>
      </c>
      <c r="G92" s="26" t="s">
        <v>183</v>
      </c>
      <c r="H92" s="28" t="s">
        <v>92</v>
      </c>
      <c r="I92" s="19" t="s">
        <v>91</v>
      </c>
      <c r="J92" s="40"/>
      <c r="L92" s="41"/>
    </row>
    <row r="93" s="3" customFormat="1" ht="78" customHeight="1" spans="1:12">
      <c r="A93" s="28">
        <v>10</v>
      </c>
      <c r="B93" s="35"/>
      <c r="C93" s="28" t="s">
        <v>188</v>
      </c>
      <c r="D93" s="28" t="s">
        <v>185</v>
      </c>
      <c r="E93" s="28">
        <v>1</v>
      </c>
      <c r="F93" s="25" t="s">
        <v>186</v>
      </c>
      <c r="G93" s="33" t="s">
        <v>189</v>
      </c>
      <c r="H93" s="28" t="s">
        <v>92</v>
      </c>
      <c r="I93" s="19" t="s">
        <v>91</v>
      </c>
      <c r="J93" s="40"/>
      <c r="L93" s="41"/>
    </row>
    <row r="94" s="3" customFormat="1" ht="96" customHeight="1" spans="1:10">
      <c r="A94" s="28">
        <v>11</v>
      </c>
      <c r="B94" s="35"/>
      <c r="C94" s="28" t="s">
        <v>188</v>
      </c>
      <c r="D94" s="28" t="s">
        <v>190</v>
      </c>
      <c r="E94" s="28">
        <v>2</v>
      </c>
      <c r="F94" s="26" t="s">
        <v>191</v>
      </c>
      <c r="G94" s="33" t="s">
        <v>192</v>
      </c>
      <c r="H94" s="28" t="s">
        <v>92</v>
      </c>
      <c r="I94" s="19" t="s">
        <v>91</v>
      </c>
      <c r="J94" s="41"/>
    </row>
    <row r="95" s="8" customFormat="1" ht="94" customHeight="1" spans="1:12">
      <c r="A95" s="28">
        <v>12</v>
      </c>
      <c r="B95" s="35"/>
      <c r="C95" s="28" t="s">
        <v>188</v>
      </c>
      <c r="D95" s="28" t="s">
        <v>193</v>
      </c>
      <c r="E95" s="28">
        <v>1</v>
      </c>
      <c r="F95" s="33" t="s">
        <v>194</v>
      </c>
      <c r="G95" s="33" t="s">
        <v>195</v>
      </c>
      <c r="H95" s="28" t="s">
        <v>92</v>
      </c>
      <c r="I95" s="19" t="s">
        <v>91</v>
      </c>
      <c r="J95" s="40"/>
      <c r="L95" s="40"/>
    </row>
    <row r="96" s="9" customFormat="1" ht="78" customHeight="1" spans="1:12">
      <c r="A96" s="28">
        <v>13</v>
      </c>
      <c r="B96" s="35"/>
      <c r="C96" s="28" t="s">
        <v>188</v>
      </c>
      <c r="D96" s="28" t="s">
        <v>92</v>
      </c>
      <c r="E96" s="28">
        <f>10+5</f>
        <v>15</v>
      </c>
      <c r="F96" s="25" t="s">
        <v>182</v>
      </c>
      <c r="G96" s="26" t="s">
        <v>183</v>
      </c>
      <c r="H96" s="28" t="s">
        <v>92</v>
      </c>
      <c r="I96" s="19" t="s">
        <v>91</v>
      </c>
      <c r="J96" s="43"/>
      <c r="L96" s="43"/>
    </row>
    <row r="97" s="9" customFormat="1" ht="78" customHeight="1" spans="1:12">
      <c r="A97" s="28">
        <v>14</v>
      </c>
      <c r="B97" s="35"/>
      <c r="C97" s="28" t="s">
        <v>196</v>
      </c>
      <c r="D97" s="28" t="s">
        <v>185</v>
      </c>
      <c r="E97" s="28">
        <v>1</v>
      </c>
      <c r="F97" s="25" t="s">
        <v>186</v>
      </c>
      <c r="G97" s="33" t="s">
        <v>187</v>
      </c>
      <c r="H97" s="28" t="s">
        <v>92</v>
      </c>
      <c r="I97" s="19" t="s">
        <v>91</v>
      </c>
      <c r="J97" s="43"/>
      <c r="L97" s="43"/>
    </row>
    <row r="98" s="7" customFormat="1" ht="93" customHeight="1" spans="1:12">
      <c r="A98" s="28">
        <v>15</v>
      </c>
      <c r="B98" s="35"/>
      <c r="C98" s="28" t="s">
        <v>196</v>
      </c>
      <c r="D98" s="28" t="s">
        <v>190</v>
      </c>
      <c r="E98" s="28">
        <v>1</v>
      </c>
      <c r="F98" s="26" t="s">
        <v>191</v>
      </c>
      <c r="G98" s="33" t="s">
        <v>192</v>
      </c>
      <c r="H98" s="28" t="s">
        <v>92</v>
      </c>
      <c r="I98" s="19" t="s">
        <v>91</v>
      </c>
      <c r="J98" s="43"/>
      <c r="L98" s="44"/>
    </row>
    <row r="99" s="7" customFormat="1" ht="78" customHeight="1" spans="1:12">
      <c r="A99" s="28">
        <v>16</v>
      </c>
      <c r="B99" s="35"/>
      <c r="C99" s="28" t="s">
        <v>196</v>
      </c>
      <c r="D99" s="28" t="s">
        <v>193</v>
      </c>
      <c r="E99" s="28">
        <v>1</v>
      </c>
      <c r="F99" s="26" t="str">
        <f>F95</f>
        <v>1.负责修订和修编自动化及通信、二次安防相关制度，并组织实施；
2.负责公司生产远动、通讯、二次安防等管理工作，执行行业规程规范；
3.负责通讯及自动化系统的运行维护、检修计划的编制、实施、检查等工作；
4.完成领导交办的其他工作。</v>
      </c>
      <c r="G99" s="26" t="s">
        <v>195</v>
      </c>
      <c r="H99" s="28" t="s">
        <v>92</v>
      </c>
      <c r="I99" s="19" t="s">
        <v>91</v>
      </c>
      <c r="J99" s="43"/>
      <c r="L99" s="44"/>
    </row>
    <row r="100" s="7" customFormat="1" ht="78" customHeight="1" spans="1:12">
      <c r="A100" s="28">
        <v>17</v>
      </c>
      <c r="B100" s="36"/>
      <c r="C100" s="28" t="s">
        <v>196</v>
      </c>
      <c r="D100" s="28" t="s">
        <v>92</v>
      </c>
      <c r="E100" s="28">
        <f>10+5</f>
        <v>15</v>
      </c>
      <c r="F100" s="25" t="s">
        <v>182</v>
      </c>
      <c r="G100" s="26" t="s">
        <v>183</v>
      </c>
      <c r="H100" s="28" t="s">
        <v>92</v>
      </c>
      <c r="I100" s="19" t="s">
        <v>91</v>
      </c>
      <c r="J100" s="43"/>
      <c r="L100" s="44"/>
    </row>
    <row r="101" s="3" customFormat="1" ht="28" customHeight="1" spans="1:23">
      <c r="A101" s="22" t="s">
        <v>197</v>
      </c>
      <c r="B101" s="20"/>
      <c r="C101" s="20"/>
      <c r="D101" s="20"/>
      <c r="E101" s="20">
        <f>SUM(E102:E107)</f>
        <v>8</v>
      </c>
      <c r="F101" s="20"/>
      <c r="G101" s="20"/>
      <c r="H101" s="48"/>
      <c r="I101" s="21"/>
      <c r="J101" s="40"/>
      <c r="K101" s="40"/>
      <c r="L101" s="40"/>
      <c r="M101" s="40"/>
      <c r="N101" s="40"/>
      <c r="O101" s="40"/>
      <c r="P101" s="40"/>
      <c r="Q101" s="40"/>
      <c r="R101" s="40"/>
      <c r="S101" s="40"/>
      <c r="T101" s="40"/>
      <c r="U101" s="40"/>
      <c r="W101" s="41"/>
    </row>
    <row r="102" s="3" customFormat="1" ht="77" customHeight="1" spans="1:11">
      <c r="A102" s="28">
        <v>1</v>
      </c>
      <c r="B102" s="28" t="s">
        <v>198</v>
      </c>
      <c r="C102" s="28" t="s">
        <v>132</v>
      </c>
      <c r="D102" s="28" t="s">
        <v>199</v>
      </c>
      <c r="E102" s="28">
        <v>1</v>
      </c>
      <c r="F102" s="26" t="s">
        <v>200</v>
      </c>
      <c r="G102" s="26" t="s">
        <v>201</v>
      </c>
      <c r="H102" s="28" t="s">
        <v>88</v>
      </c>
      <c r="I102" s="19" t="s">
        <v>91</v>
      </c>
      <c r="K102" s="41"/>
    </row>
    <row r="103" s="3" customFormat="1" ht="77" customHeight="1" spans="1:11">
      <c r="A103" s="28">
        <v>2</v>
      </c>
      <c r="B103" s="28"/>
      <c r="C103" s="28" t="s">
        <v>132</v>
      </c>
      <c r="D103" s="28" t="s">
        <v>202</v>
      </c>
      <c r="E103" s="28">
        <v>1</v>
      </c>
      <c r="F103" s="26" t="s">
        <v>203</v>
      </c>
      <c r="G103" s="26" t="s">
        <v>204</v>
      </c>
      <c r="H103" s="28" t="s">
        <v>88</v>
      </c>
      <c r="I103" s="19" t="s">
        <v>91</v>
      </c>
      <c r="K103" s="41"/>
    </row>
    <row r="104" s="3" customFormat="1" ht="96" customHeight="1" spans="1:10">
      <c r="A104" s="28">
        <v>3</v>
      </c>
      <c r="B104" s="28"/>
      <c r="C104" s="28" t="s">
        <v>132</v>
      </c>
      <c r="D104" s="28" t="s">
        <v>205</v>
      </c>
      <c r="E104" s="31">
        <v>1</v>
      </c>
      <c r="F104" s="26" t="s">
        <v>96</v>
      </c>
      <c r="G104" s="26" t="s">
        <v>97</v>
      </c>
      <c r="H104" s="28" t="s">
        <v>88</v>
      </c>
      <c r="I104" s="19" t="s">
        <v>91</v>
      </c>
      <c r="J104" s="41"/>
    </row>
    <row r="105" s="3" customFormat="1" ht="69" customHeight="1" spans="1:10">
      <c r="A105" s="28">
        <v>4</v>
      </c>
      <c r="B105" s="28"/>
      <c r="C105" s="28" t="s">
        <v>132</v>
      </c>
      <c r="D105" s="28" t="s">
        <v>206</v>
      </c>
      <c r="E105" s="31">
        <v>1</v>
      </c>
      <c r="F105" s="26" t="s">
        <v>207</v>
      </c>
      <c r="G105" s="26" t="s">
        <v>208</v>
      </c>
      <c r="H105" s="28" t="s">
        <v>88</v>
      </c>
      <c r="I105" s="19" t="s">
        <v>91</v>
      </c>
      <c r="J105" s="41"/>
    </row>
    <row r="106" s="3" customFormat="1" ht="102" customHeight="1" spans="1:10">
      <c r="A106" s="28">
        <v>5</v>
      </c>
      <c r="B106" s="28"/>
      <c r="C106" s="28" t="s">
        <v>132</v>
      </c>
      <c r="D106" s="28" t="s">
        <v>209</v>
      </c>
      <c r="E106" s="28">
        <v>2</v>
      </c>
      <c r="F106" s="26" t="s">
        <v>102</v>
      </c>
      <c r="G106" s="26" t="s">
        <v>210</v>
      </c>
      <c r="H106" s="28" t="s">
        <v>88</v>
      </c>
      <c r="I106" s="19" t="s">
        <v>91</v>
      </c>
      <c r="J106" s="41"/>
    </row>
    <row r="107" s="3" customFormat="1" ht="69" customHeight="1" spans="1:10">
      <c r="A107" s="28">
        <v>6</v>
      </c>
      <c r="B107" s="28"/>
      <c r="C107" s="28" t="s">
        <v>132</v>
      </c>
      <c r="D107" s="28" t="s">
        <v>211</v>
      </c>
      <c r="E107" s="28">
        <v>2</v>
      </c>
      <c r="F107" s="26" t="s">
        <v>212</v>
      </c>
      <c r="G107" s="26" t="s">
        <v>213</v>
      </c>
      <c r="H107" s="28" t="s">
        <v>88</v>
      </c>
      <c r="I107" s="19" t="s">
        <v>91</v>
      </c>
      <c r="J107" s="41"/>
    </row>
    <row r="108" s="3" customFormat="1" ht="28" customHeight="1" spans="1:23">
      <c r="A108" s="22" t="s">
        <v>214</v>
      </c>
      <c r="B108" s="20"/>
      <c r="C108" s="20"/>
      <c r="D108" s="20"/>
      <c r="E108" s="20">
        <f>SUM(E109)</f>
        <v>9</v>
      </c>
      <c r="F108" s="20"/>
      <c r="G108" s="20"/>
      <c r="H108" s="48"/>
      <c r="I108" s="21"/>
      <c r="J108" s="40"/>
      <c r="K108" s="40"/>
      <c r="L108" s="40"/>
      <c r="M108" s="40"/>
      <c r="N108" s="40"/>
      <c r="O108" s="40"/>
      <c r="P108" s="40"/>
      <c r="Q108" s="40"/>
      <c r="R108" s="40"/>
      <c r="S108" s="40"/>
      <c r="T108" s="40"/>
      <c r="U108" s="40"/>
      <c r="W108" s="41"/>
    </row>
    <row r="109" s="3" customFormat="1" ht="100" customHeight="1" spans="1:11">
      <c r="A109" s="28">
        <v>1</v>
      </c>
      <c r="B109" s="28" t="s">
        <v>215</v>
      </c>
      <c r="C109" s="28" t="s">
        <v>216</v>
      </c>
      <c r="D109" s="28" t="s">
        <v>88</v>
      </c>
      <c r="E109" s="28">
        <v>9</v>
      </c>
      <c r="F109" s="26" t="s">
        <v>89</v>
      </c>
      <c r="G109" s="26" t="s">
        <v>90</v>
      </c>
      <c r="H109" s="28" t="s">
        <v>88</v>
      </c>
      <c r="I109" s="19" t="s">
        <v>91</v>
      </c>
      <c r="K109" s="41"/>
    </row>
    <row r="110" s="3" customFormat="1" ht="28" customHeight="1" spans="1:23">
      <c r="A110" s="22" t="s">
        <v>217</v>
      </c>
      <c r="B110" s="20"/>
      <c r="C110" s="20"/>
      <c r="D110" s="20"/>
      <c r="E110" s="20">
        <f>SUM(E111)</f>
        <v>8</v>
      </c>
      <c r="F110" s="20"/>
      <c r="G110" s="20"/>
      <c r="H110" s="28"/>
      <c r="I110" s="21"/>
      <c r="J110" s="40"/>
      <c r="K110" s="40"/>
      <c r="L110" s="40"/>
      <c r="M110" s="40"/>
      <c r="N110" s="40"/>
      <c r="O110" s="40"/>
      <c r="P110" s="40"/>
      <c r="Q110" s="40"/>
      <c r="R110" s="40"/>
      <c r="S110" s="40"/>
      <c r="T110" s="40"/>
      <c r="U110" s="40"/>
      <c r="W110" s="41"/>
    </row>
    <row r="111" s="3" customFormat="1" ht="100" customHeight="1" spans="1:11">
      <c r="A111" s="28">
        <v>1</v>
      </c>
      <c r="B111" s="28" t="s">
        <v>218</v>
      </c>
      <c r="C111" s="28" t="s">
        <v>219</v>
      </c>
      <c r="D111" s="28" t="s">
        <v>88</v>
      </c>
      <c r="E111" s="28">
        <v>8</v>
      </c>
      <c r="F111" s="26" t="s">
        <v>89</v>
      </c>
      <c r="G111" s="26" t="s">
        <v>90</v>
      </c>
      <c r="H111" s="28" t="s">
        <v>88</v>
      </c>
      <c r="I111" s="19" t="s">
        <v>91</v>
      </c>
      <c r="K111" s="41"/>
    </row>
    <row r="112" s="3" customFormat="1" ht="28" customHeight="1" spans="1:23">
      <c r="A112" s="22" t="s">
        <v>220</v>
      </c>
      <c r="B112" s="20"/>
      <c r="C112" s="20"/>
      <c r="D112" s="20"/>
      <c r="E112" s="20">
        <f>SUM(E113)</f>
        <v>2</v>
      </c>
      <c r="F112" s="20"/>
      <c r="G112" s="20"/>
      <c r="H112" s="20"/>
      <c r="I112" s="21"/>
      <c r="J112" s="40"/>
      <c r="K112" s="40"/>
      <c r="L112" s="40"/>
      <c r="M112" s="40"/>
      <c r="N112" s="40"/>
      <c r="O112" s="40"/>
      <c r="P112" s="40"/>
      <c r="Q112" s="40"/>
      <c r="R112" s="40"/>
      <c r="S112" s="40"/>
      <c r="T112" s="40"/>
      <c r="U112" s="40"/>
      <c r="W112" s="41"/>
    </row>
    <row r="113" s="3" customFormat="1" ht="100" customHeight="1" spans="1:11">
      <c r="A113" s="28">
        <v>1</v>
      </c>
      <c r="B113" s="28" t="s">
        <v>221</v>
      </c>
      <c r="C113" s="28" t="s">
        <v>222</v>
      </c>
      <c r="D113" s="28" t="s">
        <v>88</v>
      </c>
      <c r="E113" s="28">
        <v>2</v>
      </c>
      <c r="F113" s="26" t="s">
        <v>89</v>
      </c>
      <c r="G113" s="26" t="s">
        <v>90</v>
      </c>
      <c r="H113" s="28" t="s">
        <v>88</v>
      </c>
      <c r="I113" s="19" t="s">
        <v>91</v>
      </c>
      <c r="K113" s="41"/>
    </row>
    <row r="114" s="3" customFormat="1" ht="28" customHeight="1" spans="1:23">
      <c r="A114" s="22" t="s">
        <v>223</v>
      </c>
      <c r="B114" s="20"/>
      <c r="C114" s="20"/>
      <c r="D114" s="20"/>
      <c r="E114" s="20">
        <f>SUM(E115)</f>
        <v>4</v>
      </c>
      <c r="F114" s="20"/>
      <c r="G114" s="20"/>
      <c r="H114" s="20"/>
      <c r="I114" s="21"/>
      <c r="J114" s="40"/>
      <c r="K114" s="40"/>
      <c r="L114" s="40"/>
      <c r="M114" s="40"/>
      <c r="N114" s="40"/>
      <c r="O114" s="40"/>
      <c r="P114" s="40"/>
      <c r="Q114" s="40"/>
      <c r="R114" s="40"/>
      <c r="S114" s="40"/>
      <c r="T114" s="40"/>
      <c r="U114" s="40"/>
      <c r="W114" s="41"/>
    </row>
    <row r="115" s="3" customFormat="1" ht="100" customHeight="1" spans="1:11">
      <c r="A115" s="28">
        <v>1</v>
      </c>
      <c r="B115" s="28" t="s">
        <v>224</v>
      </c>
      <c r="C115" s="28" t="s">
        <v>225</v>
      </c>
      <c r="D115" s="28" t="s">
        <v>88</v>
      </c>
      <c r="E115" s="28">
        <v>4</v>
      </c>
      <c r="F115" s="26" t="s">
        <v>89</v>
      </c>
      <c r="G115" s="26" t="s">
        <v>90</v>
      </c>
      <c r="H115" s="28" t="s">
        <v>88</v>
      </c>
      <c r="I115" s="19" t="s">
        <v>91</v>
      </c>
      <c r="K115" s="41"/>
    </row>
    <row r="116" s="3" customFormat="1" ht="28" customHeight="1" spans="1:23">
      <c r="A116" s="22" t="s">
        <v>226</v>
      </c>
      <c r="B116" s="20"/>
      <c r="C116" s="20"/>
      <c r="D116" s="20"/>
      <c r="E116" s="20">
        <f>SUM(E117)</f>
        <v>1</v>
      </c>
      <c r="F116" s="20"/>
      <c r="G116" s="20"/>
      <c r="H116" s="20"/>
      <c r="I116" s="21"/>
      <c r="J116" s="40"/>
      <c r="K116" s="40"/>
      <c r="L116" s="40"/>
      <c r="M116" s="40"/>
      <c r="N116" s="40"/>
      <c r="O116" s="40"/>
      <c r="P116" s="40"/>
      <c r="Q116" s="40"/>
      <c r="R116" s="40"/>
      <c r="S116" s="40"/>
      <c r="T116" s="40"/>
      <c r="U116" s="40"/>
      <c r="W116" s="41"/>
    </row>
    <row r="117" s="3" customFormat="1" ht="100" customHeight="1" spans="1:11">
      <c r="A117" s="28">
        <v>1</v>
      </c>
      <c r="B117" s="28" t="s">
        <v>227</v>
      </c>
      <c r="C117" s="28" t="s">
        <v>228</v>
      </c>
      <c r="D117" s="28" t="s">
        <v>88</v>
      </c>
      <c r="E117" s="28">
        <v>1</v>
      </c>
      <c r="F117" s="26" t="s">
        <v>89</v>
      </c>
      <c r="G117" s="26" t="s">
        <v>90</v>
      </c>
      <c r="H117" s="28" t="s">
        <v>88</v>
      </c>
      <c r="I117" s="19" t="s">
        <v>91</v>
      </c>
      <c r="K117" s="41"/>
    </row>
    <row r="118" s="3" customFormat="1" ht="28" customHeight="1" spans="1:23">
      <c r="A118" s="22" t="s">
        <v>229</v>
      </c>
      <c r="B118" s="20"/>
      <c r="C118" s="20"/>
      <c r="D118" s="20"/>
      <c r="E118" s="20">
        <f>SUM(E119)</f>
        <v>6</v>
      </c>
      <c r="F118" s="20"/>
      <c r="G118" s="20"/>
      <c r="H118" s="20"/>
      <c r="I118" s="21"/>
      <c r="J118" s="40"/>
      <c r="K118" s="40"/>
      <c r="L118" s="40"/>
      <c r="M118" s="40"/>
      <c r="N118" s="40"/>
      <c r="O118" s="40"/>
      <c r="P118" s="40"/>
      <c r="Q118" s="40"/>
      <c r="R118" s="40"/>
      <c r="S118" s="40"/>
      <c r="T118" s="40"/>
      <c r="U118" s="40"/>
      <c r="W118" s="41"/>
    </row>
    <row r="119" s="3" customFormat="1" ht="100" customHeight="1" spans="1:11">
      <c r="A119" s="28">
        <v>1</v>
      </c>
      <c r="B119" s="28" t="s">
        <v>230</v>
      </c>
      <c r="C119" s="28" t="s">
        <v>231</v>
      </c>
      <c r="D119" s="28" t="s">
        <v>88</v>
      </c>
      <c r="E119" s="28">
        <v>6</v>
      </c>
      <c r="F119" s="26" t="s">
        <v>89</v>
      </c>
      <c r="G119" s="26" t="s">
        <v>90</v>
      </c>
      <c r="H119" s="28" t="s">
        <v>88</v>
      </c>
      <c r="I119" s="19" t="s">
        <v>91</v>
      </c>
      <c r="K119" s="41"/>
    </row>
    <row r="120" s="3" customFormat="1" ht="28" customHeight="1" spans="1:23">
      <c r="A120" s="22" t="s">
        <v>232</v>
      </c>
      <c r="B120" s="20"/>
      <c r="C120" s="20"/>
      <c r="D120" s="20"/>
      <c r="E120" s="20">
        <f>SUM(E121)</f>
        <v>10</v>
      </c>
      <c r="F120" s="20"/>
      <c r="G120" s="20"/>
      <c r="H120" s="20"/>
      <c r="I120" s="21"/>
      <c r="J120" s="40"/>
      <c r="K120" s="40"/>
      <c r="L120" s="40"/>
      <c r="M120" s="40"/>
      <c r="N120" s="40"/>
      <c r="O120" s="40"/>
      <c r="P120" s="40"/>
      <c r="Q120" s="40"/>
      <c r="R120" s="40"/>
      <c r="S120" s="40"/>
      <c r="T120" s="40"/>
      <c r="U120" s="40"/>
      <c r="W120" s="41"/>
    </row>
    <row r="121" s="3" customFormat="1" ht="100" customHeight="1" spans="1:11">
      <c r="A121" s="28">
        <v>1</v>
      </c>
      <c r="B121" s="28" t="s">
        <v>233</v>
      </c>
      <c r="C121" s="28" t="s">
        <v>234</v>
      </c>
      <c r="D121" s="28" t="s">
        <v>88</v>
      </c>
      <c r="E121" s="28">
        <v>10</v>
      </c>
      <c r="F121" s="26" t="s">
        <v>89</v>
      </c>
      <c r="G121" s="26" t="s">
        <v>90</v>
      </c>
      <c r="H121" s="28" t="s">
        <v>88</v>
      </c>
      <c r="I121" s="19" t="s">
        <v>91</v>
      </c>
      <c r="K121" s="41"/>
    </row>
    <row r="122" s="3" customFormat="1" ht="28" customHeight="1" spans="1:23">
      <c r="A122" s="22" t="s">
        <v>235</v>
      </c>
      <c r="B122" s="20"/>
      <c r="C122" s="20"/>
      <c r="D122" s="20"/>
      <c r="E122" s="20">
        <f>SUM(E123)</f>
        <v>4</v>
      </c>
      <c r="F122" s="20"/>
      <c r="G122" s="20"/>
      <c r="H122" s="20"/>
      <c r="I122" s="21"/>
      <c r="J122" s="40"/>
      <c r="K122" s="40"/>
      <c r="L122" s="40"/>
      <c r="M122" s="40"/>
      <c r="N122" s="40"/>
      <c r="O122" s="40"/>
      <c r="P122" s="40"/>
      <c r="Q122" s="40"/>
      <c r="R122" s="40"/>
      <c r="S122" s="40"/>
      <c r="T122" s="40"/>
      <c r="U122" s="40"/>
      <c r="W122" s="41"/>
    </row>
    <row r="123" s="3" customFormat="1" ht="100" customHeight="1" spans="1:11">
      <c r="A123" s="28">
        <v>1</v>
      </c>
      <c r="B123" s="28" t="s">
        <v>236</v>
      </c>
      <c r="C123" s="28" t="s">
        <v>237</v>
      </c>
      <c r="D123" s="28" t="s">
        <v>88</v>
      </c>
      <c r="E123" s="28">
        <v>4</v>
      </c>
      <c r="F123" s="26" t="s">
        <v>89</v>
      </c>
      <c r="G123" s="26" t="s">
        <v>90</v>
      </c>
      <c r="H123" s="28" t="s">
        <v>88</v>
      </c>
      <c r="I123" s="19" t="s">
        <v>91</v>
      </c>
      <c r="K123" s="41"/>
    </row>
    <row r="124" s="3" customFormat="1" ht="28" customHeight="1" spans="1:23">
      <c r="A124" s="22" t="s">
        <v>238</v>
      </c>
      <c r="B124" s="20"/>
      <c r="C124" s="20"/>
      <c r="D124" s="20"/>
      <c r="E124" s="20">
        <f>SUM(E125)</f>
        <v>5</v>
      </c>
      <c r="F124" s="20"/>
      <c r="G124" s="20"/>
      <c r="H124" s="20"/>
      <c r="I124" s="21"/>
      <c r="J124" s="40"/>
      <c r="K124" s="40"/>
      <c r="L124" s="40"/>
      <c r="M124" s="40"/>
      <c r="N124" s="40"/>
      <c r="O124" s="40"/>
      <c r="P124" s="40"/>
      <c r="Q124" s="40"/>
      <c r="R124" s="40"/>
      <c r="S124" s="40"/>
      <c r="T124" s="40"/>
      <c r="U124" s="40"/>
      <c r="W124" s="41"/>
    </row>
    <row r="125" s="3" customFormat="1" ht="100" customHeight="1" spans="1:11">
      <c r="A125" s="28">
        <v>1</v>
      </c>
      <c r="B125" s="28" t="s">
        <v>239</v>
      </c>
      <c r="C125" s="28" t="s">
        <v>240</v>
      </c>
      <c r="D125" s="28" t="s">
        <v>88</v>
      </c>
      <c r="E125" s="28">
        <v>5</v>
      </c>
      <c r="F125" s="26" t="s">
        <v>89</v>
      </c>
      <c r="G125" s="26" t="s">
        <v>90</v>
      </c>
      <c r="H125" s="28" t="s">
        <v>88</v>
      </c>
      <c r="I125" s="19" t="s">
        <v>91</v>
      </c>
      <c r="K125" s="41"/>
    </row>
    <row r="126" s="3" customFormat="1" ht="28" customHeight="1" spans="1:23">
      <c r="A126" s="22" t="s">
        <v>241</v>
      </c>
      <c r="B126" s="20"/>
      <c r="C126" s="20"/>
      <c r="D126" s="20"/>
      <c r="E126" s="20">
        <f>SUM(E127)</f>
        <v>3</v>
      </c>
      <c r="F126" s="20"/>
      <c r="G126" s="20"/>
      <c r="H126" s="20"/>
      <c r="I126" s="21"/>
      <c r="J126" s="40"/>
      <c r="K126" s="40"/>
      <c r="L126" s="40"/>
      <c r="M126" s="40"/>
      <c r="N126" s="40"/>
      <c r="O126" s="40"/>
      <c r="P126" s="40"/>
      <c r="Q126" s="40"/>
      <c r="R126" s="40"/>
      <c r="S126" s="40"/>
      <c r="T126" s="40"/>
      <c r="U126" s="40"/>
      <c r="W126" s="41"/>
    </row>
    <row r="127" s="3" customFormat="1" ht="100" customHeight="1" spans="1:11">
      <c r="A127" s="28">
        <v>1</v>
      </c>
      <c r="B127" s="28" t="s">
        <v>242</v>
      </c>
      <c r="C127" s="28" t="s">
        <v>243</v>
      </c>
      <c r="D127" s="28" t="s">
        <v>88</v>
      </c>
      <c r="E127" s="28">
        <v>3</v>
      </c>
      <c r="F127" s="26" t="s">
        <v>89</v>
      </c>
      <c r="G127" s="26" t="s">
        <v>90</v>
      </c>
      <c r="H127" s="28" t="s">
        <v>88</v>
      </c>
      <c r="I127" s="19" t="s">
        <v>91</v>
      </c>
      <c r="K127" s="41"/>
    </row>
    <row r="128" s="3" customFormat="1" ht="28" customHeight="1" spans="1:23">
      <c r="A128" s="22" t="s">
        <v>244</v>
      </c>
      <c r="B128" s="20"/>
      <c r="C128" s="20"/>
      <c r="D128" s="20"/>
      <c r="E128" s="20">
        <f>SUM(E129)</f>
        <v>3</v>
      </c>
      <c r="F128" s="20"/>
      <c r="G128" s="20"/>
      <c r="H128" s="20"/>
      <c r="I128" s="21"/>
      <c r="J128" s="40"/>
      <c r="K128" s="40"/>
      <c r="L128" s="40"/>
      <c r="M128" s="40"/>
      <c r="N128" s="40"/>
      <c r="O128" s="40"/>
      <c r="P128" s="40"/>
      <c r="Q128" s="40"/>
      <c r="R128" s="40"/>
      <c r="S128" s="40"/>
      <c r="T128" s="40"/>
      <c r="U128" s="40"/>
      <c r="W128" s="41"/>
    </row>
    <row r="129" s="3" customFormat="1" ht="100" customHeight="1" spans="1:11">
      <c r="A129" s="28">
        <v>1</v>
      </c>
      <c r="B129" s="28" t="s">
        <v>245</v>
      </c>
      <c r="C129" s="28" t="s">
        <v>246</v>
      </c>
      <c r="D129" s="28" t="s">
        <v>88</v>
      </c>
      <c r="E129" s="28">
        <v>3</v>
      </c>
      <c r="F129" s="26" t="s">
        <v>89</v>
      </c>
      <c r="G129" s="26" t="s">
        <v>90</v>
      </c>
      <c r="H129" s="28" t="s">
        <v>88</v>
      </c>
      <c r="I129" s="19" t="s">
        <v>91</v>
      </c>
      <c r="K129" s="41"/>
    </row>
    <row r="130" s="3" customFormat="1" ht="28" customHeight="1" spans="1:23">
      <c r="A130" s="22" t="s">
        <v>247</v>
      </c>
      <c r="B130" s="20"/>
      <c r="C130" s="20"/>
      <c r="D130" s="20"/>
      <c r="E130" s="20">
        <f>SUM(E131:E135)</f>
        <v>46</v>
      </c>
      <c r="F130" s="20"/>
      <c r="G130" s="20"/>
      <c r="H130" s="20"/>
      <c r="I130" s="21"/>
      <c r="J130" s="40"/>
      <c r="K130" s="40"/>
      <c r="L130" s="40"/>
      <c r="M130" s="40"/>
      <c r="N130" s="40"/>
      <c r="O130" s="40"/>
      <c r="P130" s="40"/>
      <c r="Q130" s="40"/>
      <c r="R130" s="40"/>
      <c r="S130" s="40"/>
      <c r="T130" s="40"/>
      <c r="U130" s="40"/>
      <c r="W130" s="41"/>
    </row>
    <row r="131" s="3" customFormat="1" ht="126" customHeight="1" spans="1:11">
      <c r="A131" s="28">
        <v>1</v>
      </c>
      <c r="B131" s="34" t="s">
        <v>248</v>
      </c>
      <c r="C131" s="28" t="s">
        <v>13</v>
      </c>
      <c r="D131" s="28" t="s">
        <v>249</v>
      </c>
      <c r="E131" s="28">
        <v>3</v>
      </c>
      <c r="F131" s="33" t="s">
        <v>250</v>
      </c>
      <c r="G131" s="26" t="s">
        <v>251</v>
      </c>
      <c r="H131" s="28" t="s">
        <v>101</v>
      </c>
      <c r="I131" s="19" t="s">
        <v>91</v>
      </c>
      <c r="K131" s="41"/>
    </row>
    <row r="132" s="3" customFormat="1" ht="126" customHeight="1" spans="1:11">
      <c r="A132" s="28">
        <v>2</v>
      </c>
      <c r="B132" s="35"/>
      <c r="C132" s="28" t="s">
        <v>13</v>
      </c>
      <c r="D132" s="28" t="s">
        <v>252</v>
      </c>
      <c r="E132" s="28">
        <v>3</v>
      </c>
      <c r="F132" s="26" t="s">
        <v>253</v>
      </c>
      <c r="G132" s="26" t="s">
        <v>254</v>
      </c>
      <c r="H132" s="28" t="s">
        <v>101</v>
      </c>
      <c r="I132" s="19" t="s">
        <v>91</v>
      </c>
      <c r="K132" s="41"/>
    </row>
    <row r="133" s="3" customFormat="1" ht="138" customHeight="1" spans="1:11">
      <c r="A133" s="28">
        <v>3</v>
      </c>
      <c r="B133" s="35"/>
      <c r="C133" s="28" t="s">
        <v>13</v>
      </c>
      <c r="D133" s="28" t="s">
        <v>255</v>
      </c>
      <c r="E133" s="28">
        <v>5</v>
      </c>
      <c r="F133" s="26" t="s">
        <v>256</v>
      </c>
      <c r="G133" s="26" t="s">
        <v>257</v>
      </c>
      <c r="H133" s="28" t="s">
        <v>101</v>
      </c>
      <c r="I133" s="19" t="s">
        <v>91</v>
      </c>
      <c r="K133" s="41"/>
    </row>
    <row r="134" s="3" customFormat="1" ht="126" customHeight="1" spans="1:12">
      <c r="A134" s="28">
        <v>4</v>
      </c>
      <c r="B134" s="35"/>
      <c r="C134" s="28" t="s">
        <v>258</v>
      </c>
      <c r="D134" s="28" t="s">
        <v>259</v>
      </c>
      <c r="E134" s="28">
        <v>25</v>
      </c>
      <c r="F134" s="26" t="s">
        <v>260</v>
      </c>
      <c r="G134" s="26" t="s">
        <v>261</v>
      </c>
      <c r="H134" s="28" t="s">
        <v>101</v>
      </c>
      <c r="I134" s="19" t="s">
        <v>91</v>
      </c>
      <c r="J134" s="40"/>
      <c r="L134" s="41"/>
    </row>
    <row r="135" s="3" customFormat="1" ht="119" customHeight="1" spans="1:11">
      <c r="A135" s="28">
        <v>5</v>
      </c>
      <c r="B135" s="36"/>
      <c r="C135" s="28" t="s">
        <v>262</v>
      </c>
      <c r="D135" s="28" t="s">
        <v>92</v>
      </c>
      <c r="E135" s="28">
        <v>10</v>
      </c>
      <c r="F135" s="26" t="s">
        <v>93</v>
      </c>
      <c r="G135" s="24" t="s">
        <v>94</v>
      </c>
      <c r="H135" s="28" t="s">
        <v>92</v>
      </c>
      <c r="I135" s="19" t="s">
        <v>91</v>
      </c>
      <c r="K135" s="41"/>
    </row>
    <row r="136" s="5" customFormat="1" customHeight="1" spans="1:33">
      <c r="A136" s="1"/>
      <c r="B136" s="10"/>
      <c r="C136" s="1"/>
      <c r="D136" s="1"/>
      <c r="E136" s="1"/>
      <c r="F136" s="1"/>
      <c r="G136" s="1"/>
      <c r="H136" s="1"/>
      <c r="I136" s="51"/>
      <c r="J136" s="49"/>
      <c r="K136" s="4"/>
      <c r="L136" s="49"/>
      <c r="M136" s="4"/>
      <c r="N136" s="4"/>
      <c r="O136" s="4"/>
      <c r="P136" s="4"/>
      <c r="Q136" s="4"/>
      <c r="R136" s="4"/>
      <c r="S136" s="4"/>
      <c r="T136" s="4"/>
      <c r="U136" s="4"/>
      <c r="V136" s="4"/>
      <c r="W136" s="4"/>
      <c r="X136" s="4"/>
      <c r="Y136" s="4"/>
      <c r="Z136" s="4"/>
      <c r="AA136" s="4"/>
      <c r="AB136" s="4"/>
      <c r="AC136" s="4"/>
      <c r="AD136" s="4"/>
      <c r="AE136" s="4"/>
      <c r="AF136" s="4"/>
      <c r="AG136" s="4"/>
    </row>
  </sheetData>
  <autoFilter ref="A3:HM135">
    <extLst/>
  </autoFilter>
  <mergeCells count="14">
    <mergeCell ref="A2:I2"/>
    <mergeCell ref="B29:B31"/>
    <mergeCell ref="B33:B37"/>
    <mergeCell ref="B39:B42"/>
    <mergeCell ref="B44:B49"/>
    <mergeCell ref="B51:B52"/>
    <mergeCell ref="B54:B58"/>
    <mergeCell ref="B60:B63"/>
    <mergeCell ref="B65:B70"/>
    <mergeCell ref="B72:B78"/>
    <mergeCell ref="B80:B82"/>
    <mergeCell ref="B84:B100"/>
    <mergeCell ref="B102:B107"/>
    <mergeCell ref="B131:B135"/>
  </mergeCells>
  <printOptions horizontalCentered="1"/>
  <pageMargins left="0.699305555555556" right="0.699305555555556" top="0.75" bottom="0.75" header="0.3" footer="0.3"/>
  <pageSetup paperSize="8" scale="1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2021年社招计划需求表（第二批）719 1201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董晓东</dc:creator>
  <cp:lastModifiedBy>金蓉</cp:lastModifiedBy>
  <dcterms:created xsi:type="dcterms:W3CDTF">2018-02-24T02:11:00Z</dcterms:created>
  <cp:lastPrinted>2021-05-18T09:58:00Z</cp:lastPrinted>
  <dcterms:modified xsi:type="dcterms:W3CDTF">2021-12-01T03:46:49Z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